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 №2" sheetId="1" r:id="rId1"/>
  </sheets>
  <definedNames>
    <definedName name="_xlnm.Print_Area" localSheetId="0">'Приложение №2'!$A$1:$G$218</definedName>
  </definedNames>
  <calcPr fullCalcOnLoad="1"/>
</workbook>
</file>

<file path=xl/sharedStrings.xml><?xml version="1.0" encoding="utf-8"?>
<sst xmlns="http://schemas.openxmlformats.org/spreadsheetml/2006/main" count="323" uniqueCount="96">
  <si>
    <t>Приложение №2</t>
  </si>
  <si>
    <t>Информация об использовании бюджетных ассигнований районного бюджета и иных средств на реализацию отдельных мероприятий
программы и подпрограмм с указанием плановых и фактических значений (с расшифровкой по главным распорядителям средств
районного бюджета, подпрограммам, отдельным мероприятиям программы, а также по годам реализации программы)</t>
  </si>
  <si>
    <t>рублей</t>
  </si>
  <si>
    <t>Статус</t>
  </si>
  <si>
    <t>Наименование программы, подпрограммы муниципальной программы</t>
  </si>
  <si>
    <t>Источники финансирования</t>
  </si>
  <si>
    <t>% исполнения</t>
  </si>
  <si>
    <t>Примечание</t>
  </si>
  <si>
    <t>1. Муниципальная программа</t>
  </si>
  <si>
    <t xml:space="preserve">"Развитие образования Богучанского района" </t>
  </si>
  <si>
    <t xml:space="preserve">Всего расходные обязательства 
</t>
  </si>
  <si>
    <t>в том числе по ГРБС:</t>
  </si>
  <si>
    <t>Управление образования администрации Богучанского района</t>
  </si>
  <si>
    <t>МКУ "Муниципальная служба Заказчика"</t>
  </si>
  <si>
    <t>Управление муниципальной собственностью Богучанского района</t>
  </si>
  <si>
    <t>Администрация Богучанского района</t>
  </si>
  <si>
    <t>Подпрограмма 1</t>
  </si>
  <si>
    <t>"Развитие дошкольного, общего и дополнительного образования детей"</t>
  </si>
  <si>
    <t>Подпрограмма 2</t>
  </si>
  <si>
    <t>"Государственная поддержка детей - сирот, расширение практики применения семейных форм воспитания"</t>
  </si>
  <si>
    <t>Подпрограмма 3</t>
  </si>
  <si>
    <t>"Обеспечение реализации муниципальной программы и прочие мероприятия в области образования"</t>
  </si>
  <si>
    <t>2. Муниципальная программа</t>
  </si>
  <si>
    <t>"Охрана окружающей среды"</t>
  </si>
  <si>
    <t xml:space="preserve">"Обращение с отходами на территории Богучанского района" </t>
  </si>
  <si>
    <t>"Обращение с животными без владельцев"</t>
  </si>
  <si>
    <t>3. Муниципальная программа</t>
  </si>
  <si>
    <t>Реформирование и модернизация жилищно-коммунального хозяйства и повышение энергетической эффективности</t>
  </si>
  <si>
    <t>МКУ «Управление культуры, физической культуры, спорта и молодежной политики Богучанского района»</t>
  </si>
  <si>
    <t>МКУ "Муниципальная пожарная часть № 1"</t>
  </si>
  <si>
    <t xml:space="preserve">"Создание условий для безубыточной деятельности организаций жилищно-коммунального комплекса Богучанского района" </t>
  </si>
  <si>
    <t xml:space="preserve">Обеспечение условий реализации программы и прочие мероприятия"Организация проведения капитального ремонта общего имущества в многоквартирных домах, расположенных на территории Богучанского района" </t>
  </si>
  <si>
    <t xml:space="preserve">"Энергосбережение и повышение энергетической эффективности на территории Богучанского района" </t>
  </si>
  <si>
    <t>Подпрограмма 4</t>
  </si>
  <si>
    <t xml:space="preserve">"Реконструкция и капитальный ремонт объектов коммунальной инфраструктуры муниципального образования Богучанский район" </t>
  </si>
  <si>
    <t>Подпрограмма 5</t>
  </si>
  <si>
    <t xml:space="preserve">&lt;Чистая вода&gt; на территории муниципального образования Богучанский район" </t>
  </si>
  <si>
    <t>4. Муниципальная программа</t>
  </si>
  <si>
    <t>"Защита населения  и территории Богучанского района от чрезвычайных ситуаций природного и техногенного характера"</t>
  </si>
  <si>
    <t>МКУ "МПЧ № 1"</t>
  </si>
  <si>
    <t>Финансовое управление администрации Богучанского района</t>
  </si>
  <si>
    <t xml:space="preserve">"Предупреждение и помощь населению района в чрезвычайных ситуациях, а также использование информационно комуникационных технологий для обеспечения безопасности населения района" </t>
  </si>
  <si>
    <t xml:space="preserve">"Борьба с пожарами в населенных пунктах Богучанского района" </t>
  </si>
  <si>
    <t xml:space="preserve">«Профилактика терроризма, а так же минимизации и ликвидации последствий его проявлений»      </t>
  </si>
  <si>
    <t>5. Муниципальная программа</t>
  </si>
  <si>
    <t>"Развитие культуры"</t>
  </si>
  <si>
    <t>Культурное наследие</t>
  </si>
  <si>
    <t>Искусство и народное творчество</t>
  </si>
  <si>
    <t>Обеспечение условий реализации программы и прочие мероприятия</t>
  </si>
  <si>
    <t>6. Муниципальная программа</t>
  </si>
  <si>
    <t>"Молодежь Приангарья"</t>
  </si>
  <si>
    <t>"Вовлечение молодежи Богучанского района в социальную практику"</t>
  </si>
  <si>
    <t>"Патриотическое воспитание молодежи Богучанского района"</t>
  </si>
  <si>
    <t>"Обеспечение жильем молодых семей в Богучанском районе"</t>
  </si>
  <si>
    <t>"Обеспечение реализации муниципальной программы и прочие мероприятия"</t>
  </si>
  <si>
    <t>"Профилактика правонарушений среди молодежи Богучанского района"</t>
  </si>
  <si>
    <t>7. Муниципальная программа</t>
  </si>
  <si>
    <t xml:space="preserve">Развитие физической культуры и спорта в Богучанском районе </t>
  </si>
  <si>
    <t>"Развитие массовой физической культуры и спорта"</t>
  </si>
  <si>
    <t>"Формирование культуры здорового образа жизни"</t>
  </si>
  <si>
    <t>8. Муниципальная программа</t>
  </si>
  <si>
    <t xml:space="preserve">Развитие инвестиционной   деятельности, малого и среднего предпринимательства на  территории  Богучанского района" </t>
  </si>
  <si>
    <t xml:space="preserve">Развитие субъектов малого и среднего  предпринимательства в  Богучанском районе" </t>
  </si>
  <si>
    <t xml:space="preserve">"Обеспечение реализации муниципальной программы и прочие мероприятия"            </t>
  </si>
  <si>
    <t>9. Муниципальная программа</t>
  </si>
  <si>
    <t>Развитие транспортной системы Богучанского района</t>
  </si>
  <si>
    <t>УМС Богучанского района</t>
  </si>
  <si>
    <t>Дороги  Богучанского района</t>
  </si>
  <si>
    <t>Развитие транспортного комплекса Богучанского района</t>
  </si>
  <si>
    <t>Безопасность дорожного движения в Богучанском районе</t>
  </si>
  <si>
    <t>10. Муниципальная программа</t>
  </si>
  <si>
    <t>"Обеспечение доступным и комфортным жильем граждан Богучанского района"</t>
  </si>
  <si>
    <t xml:space="preserve">"Переселение граждан из аварийного жилищного фонда  в Богучанском районе" </t>
  </si>
  <si>
    <t>"Строительство объектов коммунальной и транспортной инфраструктуры в муниципальных образованиях Богучанского района с целью развития жилищного строительства"</t>
  </si>
  <si>
    <t>"Обеспечение жильем работников отраслей бюджетной сферы на территории Богучанского района"</t>
  </si>
  <si>
    <t>"Осуществление градостроительной деятельности в Богучанском районе"</t>
  </si>
  <si>
    <t>11. Муниципальная программа</t>
  </si>
  <si>
    <t xml:space="preserve">«Управление муниципальными финансами» </t>
  </si>
  <si>
    <t>Муниципальное казенное учреждение "Муниципальная служба Заказчика"</t>
  </si>
  <si>
    <t xml:space="preserve">Финансовое управление администрации Богучанского района </t>
  </si>
  <si>
    <t>Создание условий для эффективного и ответственного управления муниципальными финансами, повышения устойчивости бюджетов  муниципальных образований Богучанского района»</t>
  </si>
  <si>
    <t>«Обеспечение реализации муниципальной программы»</t>
  </si>
  <si>
    <t>12. Муниципальная программа</t>
  </si>
  <si>
    <t xml:space="preserve">"Развитие сельского хозяйства в Богучанском районе" </t>
  </si>
  <si>
    <t>Поддержка малых форм хозяйствования</t>
  </si>
  <si>
    <t>Устойчивое развитие сельских территорий</t>
  </si>
  <si>
    <t>Обеспечение и реализация муниципальной программы и прочие мероприятия</t>
  </si>
  <si>
    <t>13. Муниципальная программа</t>
  </si>
  <si>
    <t>"Содействие развитию гражданского общества в Богучанском районе"</t>
  </si>
  <si>
    <t>итого</t>
  </si>
  <si>
    <t>Исп.Фоменко Юлия Сергеевна , 8-39162 тел. 22-016</t>
  </si>
  <si>
    <t>План на 2023год</t>
  </si>
  <si>
    <t>Факт за 2023 год</t>
  </si>
  <si>
    <t>Подпрограмма 6</t>
  </si>
  <si>
    <t xml:space="preserve">"Улучшение жилищных условий отдельных категорий граждан Богучанского района" </t>
  </si>
  <si>
    <t xml:space="preserve">"Содержание и восстановление специализированного жилищного фонда муниципального образования  Богучанский район"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</si>
</sst>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173" fontId="0" fillId="33" borderId="0" xfId="0" applyNumberFormat="1" applyFill="1" applyAlignment="1">
      <alignment/>
    </xf>
    <xf numFmtId="0" fontId="2" fillId="0" borderId="0" xfId="0" applyFont="1" applyFill="1" applyAlignment="1">
      <alignment vertical="center"/>
    </xf>
    <xf numFmtId="173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173" fontId="4" fillId="0" borderId="10" xfId="58" applyNumberFormat="1" applyFont="1" applyFill="1" applyBorder="1" applyAlignment="1" applyProtection="1">
      <alignment horizontal="center" vertical="center" wrapText="1"/>
      <protection/>
    </xf>
    <xf numFmtId="2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172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/>
    </xf>
    <xf numFmtId="173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3" fontId="43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173" fontId="4" fillId="0" borderId="13" xfId="58" applyNumberFormat="1" applyFont="1" applyFill="1" applyBorder="1" applyAlignment="1" applyProtection="1">
      <alignment horizontal="center" vertical="center"/>
      <protection/>
    </xf>
    <xf numFmtId="2" fontId="4" fillId="0" borderId="13" xfId="58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1"/>
  <sheetViews>
    <sheetView tabSelected="1" view="pageBreakPreview" zoomScaleSheetLayoutView="100" zoomScalePageLayoutView="0" workbookViewId="0" topLeftCell="A199">
      <selection activeCell="E213" sqref="E213"/>
    </sheetView>
  </sheetViews>
  <sheetFormatPr defaultColWidth="9.00390625" defaultRowHeight="12.75"/>
  <cols>
    <col min="1" max="1" width="16.875" style="1" customWidth="1"/>
    <col min="2" max="2" width="31.00390625" style="1" customWidth="1"/>
    <col min="3" max="3" width="30.375" style="1" customWidth="1"/>
    <col min="4" max="4" width="17.375" style="1" customWidth="1"/>
    <col min="5" max="5" width="18.625" style="1" customWidth="1"/>
    <col min="6" max="6" width="15.00390625" style="1" customWidth="1"/>
    <col min="7" max="7" width="12.75390625" style="1" customWidth="1"/>
    <col min="8" max="8" width="29.625" style="1" customWidth="1"/>
    <col min="9" max="9" width="21.25390625" style="1" customWidth="1"/>
    <col min="10" max="16384" width="9.125" style="1" customWidth="1"/>
  </cols>
  <sheetData>
    <row r="1" spans="6:7" ht="28.5" customHeight="1">
      <c r="F1" s="9" t="s">
        <v>0</v>
      </c>
      <c r="G1" s="9"/>
    </row>
    <row r="2" spans="1:7" ht="138" customHeight="1">
      <c r="A2" s="10" t="s">
        <v>1</v>
      </c>
      <c r="B2" s="10"/>
      <c r="C2" s="10"/>
      <c r="D2" s="10"/>
      <c r="E2" s="10"/>
      <c r="F2" s="10"/>
      <c r="G2" s="10"/>
    </row>
    <row r="3" ht="15.75">
      <c r="G3" s="2" t="s">
        <v>2</v>
      </c>
    </row>
    <row r="4" spans="1:7" ht="87.75" customHeight="1">
      <c r="A4" s="12" t="s">
        <v>3</v>
      </c>
      <c r="B4" s="13" t="s">
        <v>4</v>
      </c>
      <c r="C4" s="13" t="s">
        <v>5</v>
      </c>
      <c r="D4" s="13" t="s">
        <v>91</v>
      </c>
      <c r="E4" s="13" t="s">
        <v>92</v>
      </c>
      <c r="F4" s="14" t="s">
        <v>6</v>
      </c>
      <c r="G4" s="3" t="s">
        <v>7</v>
      </c>
    </row>
    <row r="5" spans="1:9" ht="12.75" customHeight="1">
      <c r="A5" s="15" t="s">
        <v>8</v>
      </c>
      <c r="B5" s="15" t="s">
        <v>9</v>
      </c>
      <c r="C5" s="12" t="s">
        <v>10</v>
      </c>
      <c r="D5" s="16">
        <f>D7+D8+D10+D9</f>
        <v>1850505181.08</v>
      </c>
      <c r="E5" s="16">
        <f>E7+E8+E10+E9</f>
        <v>1817958957.6</v>
      </c>
      <c r="F5" s="17">
        <f>E5/D5*100</f>
        <v>98.24122494696257</v>
      </c>
      <c r="G5" s="18"/>
      <c r="H5" s="4"/>
      <c r="I5" s="4"/>
    </row>
    <row r="6" spans="1:7" ht="12.75">
      <c r="A6" s="15"/>
      <c r="B6" s="15"/>
      <c r="C6" s="12" t="s">
        <v>11</v>
      </c>
      <c r="D6" s="16"/>
      <c r="E6" s="16"/>
      <c r="F6" s="19"/>
      <c r="G6" s="18"/>
    </row>
    <row r="7" spans="1:7" ht="38.25">
      <c r="A7" s="15"/>
      <c r="B7" s="15"/>
      <c r="C7" s="20" t="s">
        <v>12</v>
      </c>
      <c r="D7" s="16">
        <v>1845353621.08</v>
      </c>
      <c r="E7" s="16">
        <v>1812807397.6</v>
      </c>
      <c r="F7" s="17">
        <f>E7/D7*100</f>
        <v>98.23631508301632</v>
      </c>
      <c r="G7" s="21"/>
    </row>
    <row r="8" spans="1:7" ht="25.5">
      <c r="A8" s="15"/>
      <c r="B8" s="15"/>
      <c r="C8" s="22" t="s">
        <v>13</v>
      </c>
      <c r="D8" s="16">
        <v>5151560</v>
      </c>
      <c r="E8" s="16">
        <v>5151560</v>
      </c>
      <c r="F8" s="17">
        <f>E8/D8*100</f>
        <v>100</v>
      </c>
      <c r="G8" s="23"/>
    </row>
    <row r="9" spans="1:7" ht="38.25">
      <c r="A9" s="15"/>
      <c r="B9" s="15"/>
      <c r="C9" s="12" t="s">
        <v>14</v>
      </c>
      <c r="D9" s="16">
        <v>0</v>
      </c>
      <c r="E9" s="16">
        <v>0</v>
      </c>
      <c r="F9" s="17">
        <v>0</v>
      </c>
      <c r="G9" s="23"/>
    </row>
    <row r="10" spans="1:7" ht="25.5">
      <c r="A10" s="15"/>
      <c r="B10" s="15"/>
      <c r="C10" s="12" t="s">
        <v>15</v>
      </c>
      <c r="D10" s="16">
        <v>0</v>
      </c>
      <c r="E10" s="16">
        <v>0</v>
      </c>
      <c r="F10" s="17">
        <v>0</v>
      </c>
      <c r="G10" s="23"/>
    </row>
    <row r="11" spans="1:7" ht="12.75" customHeight="1">
      <c r="A11" s="24" t="s">
        <v>16</v>
      </c>
      <c r="B11" s="24" t="s">
        <v>17</v>
      </c>
      <c r="C11" s="12" t="s">
        <v>10</v>
      </c>
      <c r="D11" s="16">
        <f>D13+D14</f>
        <v>1729809686.62</v>
      </c>
      <c r="E11" s="16">
        <f>E13+E14</f>
        <v>1700902938.27</v>
      </c>
      <c r="F11" s="17">
        <f>E11/D11*100</f>
        <v>98.32890585747136</v>
      </c>
      <c r="G11" s="25"/>
    </row>
    <row r="12" spans="1:7" ht="12.75">
      <c r="A12" s="24"/>
      <c r="B12" s="24"/>
      <c r="C12" s="12" t="s">
        <v>11</v>
      </c>
      <c r="D12" s="26"/>
      <c r="E12" s="26"/>
      <c r="F12" s="17"/>
      <c r="G12" s="25"/>
    </row>
    <row r="13" spans="1:7" ht="38.25">
      <c r="A13" s="24"/>
      <c r="B13" s="24"/>
      <c r="C13" s="20" t="s">
        <v>12</v>
      </c>
      <c r="D13" s="16">
        <v>1724658126.62</v>
      </c>
      <c r="E13" s="16">
        <v>1695751378.27</v>
      </c>
      <c r="F13" s="17">
        <f>E13/D13*100</f>
        <v>98.32391429328365</v>
      </c>
      <c r="G13" s="25"/>
    </row>
    <row r="14" spans="1:7" ht="25.5">
      <c r="A14" s="24"/>
      <c r="B14" s="24"/>
      <c r="C14" s="22" t="s">
        <v>13</v>
      </c>
      <c r="D14" s="16">
        <v>5151560</v>
      </c>
      <c r="E14" s="16">
        <v>5151560</v>
      </c>
      <c r="F14" s="17">
        <f>E14/D14*100</f>
        <v>100</v>
      </c>
      <c r="G14" s="25"/>
    </row>
    <row r="15" spans="1:7" ht="12.75" customHeight="1">
      <c r="A15" s="24" t="s">
        <v>18</v>
      </c>
      <c r="B15" s="24" t="s">
        <v>19</v>
      </c>
      <c r="C15" s="12" t="s">
        <v>10</v>
      </c>
      <c r="D15" s="16">
        <f>D17+D19+D18</f>
        <v>7879600</v>
      </c>
      <c r="E15" s="16">
        <f>E17+E19+E18</f>
        <v>7846875.43</v>
      </c>
      <c r="F15" s="17">
        <f>E15/D15*100</f>
        <v>99.58469249708106</v>
      </c>
      <c r="G15" s="25"/>
    </row>
    <row r="16" spans="1:7" ht="12.75">
      <c r="A16" s="24"/>
      <c r="B16" s="24"/>
      <c r="C16" s="12" t="s">
        <v>11</v>
      </c>
      <c r="D16" s="26"/>
      <c r="E16" s="26"/>
      <c r="F16" s="17"/>
      <c r="G16" s="25"/>
    </row>
    <row r="17" spans="1:7" ht="38.25">
      <c r="A17" s="24"/>
      <c r="B17" s="24"/>
      <c r="C17" s="20" t="s">
        <v>12</v>
      </c>
      <c r="D17" s="26">
        <v>7879600</v>
      </c>
      <c r="E17" s="26">
        <v>7846875.43</v>
      </c>
      <c r="F17" s="17">
        <f>E17/D17*100</f>
        <v>99.58469249708106</v>
      </c>
      <c r="G17" s="25"/>
    </row>
    <row r="18" spans="1:7" ht="38.25">
      <c r="A18" s="24"/>
      <c r="B18" s="24"/>
      <c r="C18" s="12" t="s">
        <v>14</v>
      </c>
      <c r="D18" s="26">
        <v>0</v>
      </c>
      <c r="E18" s="26">
        <v>0</v>
      </c>
      <c r="F18" s="17">
        <v>0</v>
      </c>
      <c r="G18" s="25"/>
    </row>
    <row r="19" spans="1:7" ht="25.5">
      <c r="A19" s="24"/>
      <c r="B19" s="24"/>
      <c r="C19" s="12" t="s">
        <v>15</v>
      </c>
      <c r="D19" s="26">
        <v>0</v>
      </c>
      <c r="E19" s="26">
        <v>0</v>
      </c>
      <c r="F19" s="17">
        <v>0</v>
      </c>
      <c r="G19" s="25"/>
    </row>
    <row r="20" spans="1:7" ht="12.75" customHeight="1">
      <c r="A20" s="24" t="s">
        <v>20</v>
      </c>
      <c r="B20" s="24" t="s">
        <v>21</v>
      </c>
      <c r="C20" s="12" t="s">
        <v>10</v>
      </c>
      <c r="D20" s="16">
        <f>D22</f>
        <v>112815894.46</v>
      </c>
      <c r="E20" s="16">
        <f>E22</f>
        <v>109209143.9</v>
      </c>
      <c r="F20" s="17">
        <f>E20/D20*100</f>
        <v>96.80297658653161</v>
      </c>
      <c r="G20" s="25"/>
    </row>
    <row r="21" spans="1:7" ht="12.75">
      <c r="A21" s="24"/>
      <c r="B21" s="24"/>
      <c r="C21" s="12" t="s">
        <v>11</v>
      </c>
      <c r="D21" s="26"/>
      <c r="E21" s="26"/>
      <c r="F21" s="17"/>
      <c r="G21" s="25"/>
    </row>
    <row r="22" spans="1:7" ht="38.25">
      <c r="A22" s="24"/>
      <c r="B22" s="24"/>
      <c r="C22" s="20" t="s">
        <v>12</v>
      </c>
      <c r="D22" s="26">
        <v>112815894.46</v>
      </c>
      <c r="E22" s="26">
        <v>109209143.9</v>
      </c>
      <c r="F22" s="17">
        <f>E22/D22*100</f>
        <v>96.80297658653161</v>
      </c>
      <c r="G22" s="25"/>
    </row>
    <row r="23" spans="1:9" ht="12.75" customHeight="1">
      <c r="A23" s="15" t="s">
        <v>22</v>
      </c>
      <c r="B23" s="27" t="s">
        <v>23</v>
      </c>
      <c r="C23" s="12" t="s">
        <v>10</v>
      </c>
      <c r="D23" s="16">
        <f>D26+D27+D25</f>
        <v>8933982.85</v>
      </c>
      <c r="E23" s="16">
        <f>E26+E27+E25</f>
        <v>7130015.95</v>
      </c>
      <c r="F23" s="17">
        <f>E23/D23*100</f>
        <v>79.80780878709656</v>
      </c>
      <c r="G23" s="23"/>
      <c r="H23" s="5"/>
      <c r="I23" s="5"/>
    </row>
    <row r="24" spans="1:7" ht="12.75">
      <c r="A24" s="15"/>
      <c r="B24" s="27"/>
      <c r="C24" s="12" t="s">
        <v>11</v>
      </c>
      <c r="D24" s="16"/>
      <c r="E24" s="16"/>
      <c r="F24" s="17"/>
      <c r="G24" s="23"/>
    </row>
    <row r="25" spans="1:7" ht="25.5">
      <c r="A25" s="15"/>
      <c r="B25" s="27"/>
      <c r="C25" s="12" t="s">
        <v>15</v>
      </c>
      <c r="D25" s="16">
        <v>8374263.15</v>
      </c>
      <c r="E25" s="16">
        <v>6570296.25</v>
      </c>
      <c r="F25" s="17">
        <f>E25/D25*100</f>
        <v>78.45820142396647</v>
      </c>
      <c r="G25" s="23"/>
    </row>
    <row r="26" spans="1:7" ht="38.25">
      <c r="A26" s="15"/>
      <c r="B26" s="27"/>
      <c r="C26" s="12" t="s">
        <v>14</v>
      </c>
      <c r="D26" s="28">
        <v>559719.7</v>
      </c>
      <c r="E26" s="28">
        <v>559719.7</v>
      </c>
      <c r="F26" s="17">
        <v>0</v>
      </c>
      <c r="G26" s="23"/>
    </row>
    <row r="27" spans="1:7" ht="25.5">
      <c r="A27" s="15"/>
      <c r="B27" s="27"/>
      <c r="C27" s="22" t="s">
        <v>13</v>
      </c>
      <c r="D27" s="28">
        <v>0</v>
      </c>
      <c r="E27" s="28">
        <v>0</v>
      </c>
      <c r="F27" s="17">
        <v>0</v>
      </c>
      <c r="G27" s="29"/>
    </row>
    <row r="28" spans="1:8" ht="12.75" customHeight="1">
      <c r="A28" s="24" t="s">
        <v>16</v>
      </c>
      <c r="B28" s="27" t="s">
        <v>24</v>
      </c>
      <c r="C28" s="12" t="s">
        <v>10</v>
      </c>
      <c r="D28" s="16">
        <f>D31+D32+D30</f>
        <v>6757857.850000001</v>
      </c>
      <c r="E28" s="16">
        <f>E31+E32+E30</f>
        <v>4954010.75</v>
      </c>
      <c r="F28" s="17">
        <f>E28/D28*100</f>
        <v>73.30741279205806</v>
      </c>
      <c r="G28" s="23"/>
      <c r="H28" s="4"/>
    </row>
    <row r="29" spans="1:7" ht="12.75">
      <c r="A29" s="24"/>
      <c r="B29" s="27"/>
      <c r="C29" s="12" t="s">
        <v>11</v>
      </c>
      <c r="D29" s="26"/>
      <c r="E29" s="26"/>
      <c r="F29" s="16"/>
      <c r="G29" s="23"/>
    </row>
    <row r="30" spans="1:7" ht="38.25">
      <c r="A30" s="24"/>
      <c r="B30" s="27"/>
      <c r="C30" s="12" t="s">
        <v>14</v>
      </c>
      <c r="D30" s="26">
        <v>559719.7</v>
      </c>
      <c r="E30" s="26">
        <v>559719.7</v>
      </c>
      <c r="F30" s="17">
        <v>0</v>
      </c>
      <c r="G30" s="23"/>
    </row>
    <row r="31" spans="1:7" ht="25.5">
      <c r="A31" s="24"/>
      <c r="B31" s="27"/>
      <c r="C31" s="12" t="s">
        <v>15</v>
      </c>
      <c r="D31" s="26">
        <v>6198138.15</v>
      </c>
      <c r="E31" s="26">
        <v>4394291.05</v>
      </c>
      <c r="F31" s="17">
        <f>E31/D31*100</f>
        <v>70.89695233721113</v>
      </c>
      <c r="G31" s="23"/>
    </row>
    <row r="32" spans="1:7" ht="25.5">
      <c r="A32" s="24"/>
      <c r="B32" s="27"/>
      <c r="C32" s="22" t="s">
        <v>13</v>
      </c>
      <c r="D32" s="16">
        <v>0</v>
      </c>
      <c r="E32" s="16">
        <v>0</v>
      </c>
      <c r="F32" s="17">
        <v>0</v>
      </c>
      <c r="G32" s="23"/>
    </row>
    <row r="33" spans="1:7" ht="12.75" customHeight="1">
      <c r="A33" s="24" t="s">
        <v>18</v>
      </c>
      <c r="B33" s="27" t="s">
        <v>25</v>
      </c>
      <c r="C33" s="12" t="s">
        <v>10</v>
      </c>
      <c r="D33" s="16">
        <f>D35</f>
        <v>2176125</v>
      </c>
      <c r="E33" s="16">
        <f>E35</f>
        <v>2176005.2</v>
      </c>
      <c r="F33" s="17">
        <f>E33/D33*100</f>
        <v>99.99449480153945</v>
      </c>
      <c r="G33" s="23"/>
    </row>
    <row r="34" spans="1:7" ht="12.75">
      <c r="A34" s="24"/>
      <c r="B34" s="27"/>
      <c r="C34" s="12" t="s">
        <v>11</v>
      </c>
      <c r="D34" s="26"/>
      <c r="E34" s="26"/>
      <c r="F34" s="16"/>
      <c r="G34" s="23"/>
    </row>
    <row r="35" spans="1:7" ht="25.5">
      <c r="A35" s="24"/>
      <c r="B35" s="27"/>
      <c r="C35" s="12" t="s">
        <v>15</v>
      </c>
      <c r="D35" s="26">
        <v>2176125</v>
      </c>
      <c r="E35" s="26">
        <v>2176005.2</v>
      </c>
      <c r="F35" s="17">
        <f>E35/D35*100</f>
        <v>99.99449480153945</v>
      </c>
      <c r="G35" s="23"/>
    </row>
    <row r="36" spans="1:9" ht="12.75" customHeight="1">
      <c r="A36" s="24" t="s">
        <v>26</v>
      </c>
      <c r="B36" s="27" t="s">
        <v>27</v>
      </c>
      <c r="C36" s="12" t="s">
        <v>10</v>
      </c>
      <c r="D36" s="16">
        <f>D38+D39+D40+D41+D42+D43</f>
        <v>490993275.29</v>
      </c>
      <c r="E36" s="16">
        <f>E38+E39+E40+E41+E42+E43</f>
        <v>480904781.42</v>
      </c>
      <c r="F36" s="17">
        <f>E36/D36*100</f>
        <v>97.94528878953763</v>
      </c>
      <c r="G36" s="23"/>
      <c r="H36" s="4"/>
      <c r="I36" s="4"/>
    </row>
    <row r="37" spans="1:7" ht="12.75">
      <c r="A37" s="24"/>
      <c r="B37" s="27"/>
      <c r="C37" s="12" t="s">
        <v>11</v>
      </c>
      <c r="D37" s="26"/>
      <c r="E37" s="26"/>
      <c r="F37" s="17"/>
      <c r="G37" s="23"/>
    </row>
    <row r="38" spans="1:7" ht="25.5">
      <c r="A38" s="24"/>
      <c r="B38" s="27"/>
      <c r="C38" s="12" t="s">
        <v>15</v>
      </c>
      <c r="D38" s="26">
        <v>392910868.98</v>
      </c>
      <c r="E38" s="26">
        <v>388730229.98</v>
      </c>
      <c r="F38" s="17">
        <f>E38/D38*100</f>
        <v>98.93598285767635</v>
      </c>
      <c r="G38" s="23"/>
    </row>
    <row r="39" spans="1:7" ht="38.25">
      <c r="A39" s="24"/>
      <c r="B39" s="27"/>
      <c r="C39" s="12" t="s">
        <v>12</v>
      </c>
      <c r="D39" s="26">
        <v>1200000</v>
      </c>
      <c r="E39" s="26">
        <v>1200000</v>
      </c>
      <c r="F39" s="17">
        <f>E39/D39*100</f>
        <v>100</v>
      </c>
      <c r="G39" s="23"/>
    </row>
    <row r="40" spans="1:7" ht="51">
      <c r="A40" s="24"/>
      <c r="B40" s="27"/>
      <c r="C40" s="12" t="s">
        <v>28</v>
      </c>
      <c r="D40" s="26">
        <v>600000</v>
      </c>
      <c r="E40" s="26">
        <v>600000</v>
      </c>
      <c r="F40" s="17">
        <v>0</v>
      </c>
      <c r="G40" s="23"/>
    </row>
    <row r="41" spans="1:7" ht="25.5">
      <c r="A41" s="24"/>
      <c r="B41" s="27"/>
      <c r="C41" s="12" t="s">
        <v>13</v>
      </c>
      <c r="D41" s="26">
        <v>94478055.79</v>
      </c>
      <c r="E41" s="26">
        <v>90060200.92</v>
      </c>
      <c r="F41" s="17">
        <f>E41/D41*100</f>
        <v>95.32393545457822</v>
      </c>
      <c r="G41" s="23"/>
    </row>
    <row r="42" spans="1:7" ht="38.25">
      <c r="A42" s="24"/>
      <c r="B42" s="27"/>
      <c r="C42" s="12" t="s">
        <v>14</v>
      </c>
      <c r="D42" s="26">
        <v>1804350.52</v>
      </c>
      <c r="E42" s="26">
        <v>314350.52</v>
      </c>
      <c r="F42" s="17">
        <f>E42/D42*100</f>
        <v>17.421810037220485</v>
      </c>
      <c r="G42" s="23"/>
    </row>
    <row r="43" spans="1:7" ht="25.5">
      <c r="A43" s="24"/>
      <c r="B43" s="27"/>
      <c r="C43" s="12" t="s">
        <v>29</v>
      </c>
      <c r="D43" s="26">
        <v>0</v>
      </c>
      <c r="E43" s="26">
        <v>0</v>
      </c>
      <c r="F43" s="17">
        <v>0</v>
      </c>
      <c r="G43" s="23"/>
    </row>
    <row r="44" spans="1:7" ht="12.75" customHeight="1">
      <c r="A44" s="27" t="s">
        <v>16</v>
      </c>
      <c r="B44" s="15" t="s">
        <v>30</v>
      </c>
      <c r="C44" s="12" t="s">
        <v>10</v>
      </c>
      <c r="D44" s="16">
        <f>D46+D47</f>
        <v>246079721.31</v>
      </c>
      <c r="E44" s="16">
        <f>E46+E47</f>
        <v>241899082.31</v>
      </c>
      <c r="F44" s="17">
        <f>E44/D44*100</f>
        <v>98.30110381394108</v>
      </c>
      <c r="G44" s="23"/>
    </row>
    <row r="45" spans="1:7" ht="12.75">
      <c r="A45" s="27"/>
      <c r="B45" s="15"/>
      <c r="C45" s="12" t="s">
        <v>11</v>
      </c>
      <c r="D45" s="26"/>
      <c r="E45" s="26"/>
      <c r="F45" s="17"/>
      <c r="G45" s="23"/>
    </row>
    <row r="46" spans="1:7" ht="25.5">
      <c r="A46" s="27"/>
      <c r="B46" s="15"/>
      <c r="C46" s="20" t="s">
        <v>15</v>
      </c>
      <c r="D46" s="26">
        <v>246079721.31</v>
      </c>
      <c r="E46" s="26">
        <v>241899082.31</v>
      </c>
      <c r="F46" s="17">
        <f>E46/D46*100</f>
        <v>98.30110381394108</v>
      </c>
      <c r="G46" s="23"/>
    </row>
    <row r="47" spans="1:7" ht="25.5">
      <c r="A47" s="27"/>
      <c r="B47" s="15"/>
      <c r="C47" s="20" t="s">
        <v>29</v>
      </c>
      <c r="D47" s="26">
        <v>0</v>
      </c>
      <c r="E47" s="26">
        <v>0</v>
      </c>
      <c r="F47" s="17">
        <v>0</v>
      </c>
      <c r="G47" s="23"/>
    </row>
    <row r="48" spans="1:7" ht="12.75" customHeight="1">
      <c r="A48" s="27" t="s">
        <v>18</v>
      </c>
      <c r="B48" s="15" t="s">
        <v>31</v>
      </c>
      <c r="C48" s="12" t="s">
        <v>10</v>
      </c>
      <c r="D48" s="16">
        <f>D50</f>
        <v>273836.85</v>
      </c>
      <c r="E48" s="16">
        <f>E50</f>
        <v>273836.85</v>
      </c>
      <c r="F48" s="17">
        <f>E48/D48*100</f>
        <v>100</v>
      </c>
      <c r="G48" s="23"/>
    </row>
    <row r="49" spans="1:7" ht="12.75">
      <c r="A49" s="27"/>
      <c r="B49" s="15"/>
      <c r="C49" s="12" t="s">
        <v>11</v>
      </c>
      <c r="D49" s="26"/>
      <c r="E49" s="26"/>
      <c r="F49" s="17"/>
      <c r="G49" s="23"/>
    </row>
    <row r="50" spans="1:7" ht="38.25">
      <c r="A50" s="27"/>
      <c r="B50" s="15"/>
      <c r="C50" s="12" t="s">
        <v>14</v>
      </c>
      <c r="D50" s="26">
        <v>273836.85</v>
      </c>
      <c r="E50" s="26">
        <v>273836.85</v>
      </c>
      <c r="F50" s="17">
        <f>E50/D50*100</f>
        <v>100</v>
      </c>
      <c r="G50" s="23"/>
    </row>
    <row r="51" spans="1:9" ht="12.75" customHeight="1">
      <c r="A51" s="27" t="s">
        <v>20</v>
      </c>
      <c r="B51" s="15" t="s">
        <v>32</v>
      </c>
      <c r="C51" s="12" t="s">
        <v>10</v>
      </c>
      <c r="D51" s="16">
        <f>D53+D54</f>
        <v>1800000</v>
      </c>
      <c r="E51" s="16">
        <f>E53+E54</f>
        <v>1800000</v>
      </c>
      <c r="F51" s="17">
        <f>E51/D51*100</f>
        <v>100</v>
      </c>
      <c r="G51" s="29"/>
      <c r="H51" s="6"/>
      <c r="I51" s="6"/>
    </row>
    <row r="52" spans="1:9" ht="15.75">
      <c r="A52" s="27"/>
      <c r="B52" s="15"/>
      <c r="C52" s="12" t="s">
        <v>11</v>
      </c>
      <c r="D52" s="26"/>
      <c r="E52" s="26"/>
      <c r="F52" s="17"/>
      <c r="G52" s="29"/>
      <c r="H52" s="6"/>
      <c r="I52" s="6"/>
    </row>
    <row r="53" spans="1:9" ht="38.25">
      <c r="A53" s="27"/>
      <c r="B53" s="15"/>
      <c r="C53" s="20" t="s">
        <v>12</v>
      </c>
      <c r="D53" s="26">
        <v>1200000</v>
      </c>
      <c r="E53" s="26">
        <v>1200000</v>
      </c>
      <c r="F53" s="17">
        <f>E53/D53*100</f>
        <v>100</v>
      </c>
      <c r="G53" s="29"/>
      <c r="H53" s="6"/>
      <c r="I53" s="6"/>
    </row>
    <row r="54" spans="1:9" ht="51">
      <c r="A54" s="27"/>
      <c r="B54" s="15"/>
      <c r="C54" s="20" t="s">
        <v>28</v>
      </c>
      <c r="D54" s="26">
        <v>600000</v>
      </c>
      <c r="E54" s="26">
        <v>600000</v>
      </c>
      <c r="F54" s="17">
        <v>0</v>
      </c>
      <c r="G54" s="29"/>
      <c r="H54" s="6"/>
      <c r="I54" s="6"/>
    </row>
    <row r="55" spans="1:9" ht="12.75" customHeight="1">
      <c r="A55" s="27" t="s">
        <v>33</v>
      </c>
      <c r="B55" s="24" t="s">
        <v>34</v>
      </c>
      <c r="C55" s="12" t="s">
        <v>10</v>
      </c>
      <c r="D55" s="16">
        <f>D57+D58+D59</f>
        <v>242799203.45999998</v>
      </c>
      <c r="E55" s="16">
        <f>E57+E58+E59</f>
        <v>236891348.58999997</v>
      </c>
      <c r="F55" s="17">
        <f>E55/D55*100</f>
        <v>97.56677337247801</v>
      </c>
      <c r="G55" s="29"/>
      <c r="H55" s="6"/>
      <c r="I55" s="6"/>
    </row>
    <row r="56" spans="1:9" ht="15.75">
      <c r="A56" s="27"/>
      <c r="B56" s="24"/>
      <c r="C56" s="12" t="s">
        <v>11</v>
      </c>
      <c r="D56" s="26"/>
      <c r="E56" s="26"/>
      <c r="F56" s="16"/>
      <c r="G56" s="29"/>
      <c r="H56" s="6"/>
      <c r="I56" s="6"/>
    </row>
    <row r="57" spans="1:9" ht="38.25">
      <c r="A57" s="27"/>
      <c r="B57" s="24"/>
      <c r="C57" s="12" t="s">
        <v>14</v>
      </c>
      <c r="D57" s="26">
        <v>1490000</v>
      </c>
      <c r="E57" s="26">
        <v>0</v>
      </c>
      <c r="F57" s="17">
        <f>E57/D57*100</f>
        <v>0</v>
      </c>
      <c r="G57" s="29"/>
      <c r="H57" s="6"/>
      <c r="I57" s="6"/>
    </row>
    <row r="58" spans="1:9" ht="25.5">
      <c r="A58" s="27"/>
      <c r="B58" s="24"/>
      <c r="C58" s="12" t="s">
        <v>15</v>
      </c>
      <c r="D58" s="26">
        <v>146831147.67</v>
      </c>
      <c r="E58" s="26">
        <v>146831147.67</v>
      </c>
      <c r="F58" s="17"/>
      <c r="G58" s="29"/>
      <c r="H58" s="6"/>
      <c r="I58" s="6"/>
    </row>
    <row r="59" spans="1:9" ht="25.5">
      <c r="A59" s="27"/>
      <c r="B59" s="24"/>
      <c r="C59" s="12" t="s">
        <v>13</v>
      </c>
      <c r="D59" s="26">
        <v>94478055.79</v>
      </c>
      <c r="E59" s="26">
        <v>90060200.92</v>
      </c>
      <c r="F59" s="17">
        <f>E59/D59*100</f>
        <v>95.32393545457822</v>
      </c>
      <c r="G59" s="29"/>
      <c r="H59" s="6"/>
      <c r="I59" s="6"/>
    </row>
    <row r="60" spans="1:9" ht="12.75" customHeight="1">
      <c r="A60" s="15" t="s">
        <v>35</v>
      </c>
      <c r="B60" s="15" t="s">
        <v>36</v>
      </c>
      <c r="C60" s="12" t="s">
        <v>10</v>
      </c>
      <c r="D60" s="16">
        <f>D62</f>
        <v>40513.67</v>
      </c>
      <c r="E60" s="16">
        <f>E62</f>
        <v>40513.67</v>
      </c>
      <c r="F60" s="17">
        <f>E60/D60*100</f>
        <v>100</v>
      </c>
      <c r="G60" s="23"/>
      <c r="H60" s="6"/>
      <c r="I60" s="6"/>
    </row>
    <row r="61" spans="1:9" ht="15.75">
      <c r="A61" s="15"/>
      <c r="B61" s="15"/>
      <c r="C61" s="12" t="s">
        <v>11</v>
      </c>
      <c r="D61" s="30"/>
      <c r="E61" s="26"/>
      <c r="F61" s="16"/>
      <c r="G61" s="23"/>
      <c r="H61" s="6"/>
      <c r="I61" s="6"/>
    </row>
    <row r="62" spans="1:9" ht="38.25">
      <c r="A62" s="15"/>
      <c r="B62" s="15"/>
      <c r="C62" s="12" t="s">
        <v>14</v>
      </c>
      <c r="D62" s="26">
        <v>40513.67</v>
      </c>
      <c r="E62" s="26">
        <v>40513.67</v>
      </c>
      <c r="F62" s="17">
        <f>E62/D62*100</f>
        <v>100</v>
      </c>
      <c r="G62" s="23"/>
      <c r="H62" s="6"/>
      <c r="I62" s="6"/>
    </row>
    <row r="63" spans="1:9" ht="25.5">
      <c r="A63" s="15"/>
      <c r="B63" s="15"/>
      <c r="C63" s="20" t="s">
        <v>15</v>
      </c>
      <c r="D63" s="26">
        <v>0</v>
      </c>
      <c r="E63" s="26">
        <v>0</v>
      </c>
      <c r="F63" s="17">
        <v>0</v>
      </c>
      <c r="G63" s="23"/>
      <c r="H63" s="6"/>
      <c r="I63" s="6"/>
    </row>
    <row r="64" spans="1:9" ht="12.75" customHeight="1">
      <c r="A64" s="24" t="s">
        <v>37</v>
      </c>
      <c r="B64" s="24" t="s">
        <v>38</v>
      </c>
      <c r="C64" s="12" t="s">
        <v>10</v>
      </c>
      <c r="D64" s="16">
        <f>D66+D67+D68</f>
        <v>48825662.76</v>
      </c>
      <c r="E64" s="16">
        <f>E66+E67+E68</f>
        <v>47383355.269999996</v>
      </c>
      <c r="F64" s="17">
        <f>E64/D64*100</f>
        <v>97.04600530034874</v>
      </c>
      <c r="G64" s="23"/>
      <c r="H64" s="7"/>
      <c r="I64" s="7"/>
    </row>
    <row r="65" spans="1:9" ht="15.75">
      <c r="A65" s="24"/>
      <c r="B65" s="24"/>
      <c r="C65" s="12" t="s">
        <v>11</v>
      </c>
      <c r="D65" s="26"/>
      <c r="E65" s="26"/>
      <c r="F65" s="16"/>
      <c r="G65" s="23"/>
      <c r="H65" s="6"/>
      <c r="I65" s="6"/>
    </row>
    <row r="66" spans="1:9" ht="25.5">
      <c r="A66" s="24"/>
      <c r="B66" s="24"/>
      <c r="C66" s="20" t="s">
        <v>15</v>
      </c>
      <c r="D66" s="26">
        <v>6982183.39</v>
      </c>
      <c r="E66" s="26">
        <v>6945221.81</v>
      </c>
      <c r="F66" s="17">
        <f>E66/D66*100</f>
        <v>99.47063006031985</v>
      </c>
      <c r="G66" s="23"/>
      <c r="H66" s="6"/>
      <c r="I66" s="6"/>
    </row>
    <row r="67" spans="1:9" ht="15.75">
      <c r="A67" s="24"/>
      <c r="B67" s="24"/>
      <c r="C67" s="20" t="s">
        <v>39</v>
      </c>
      <c r="D67" s="16">
        <v>32694079.37</v>
      </c>
      <c r="E67" s="16">
        <v>32174225.74</v>
      </c>
      <c r="F67" s="17">
        <f>E67/D67*100</f>
        <v>98.40994565371668</v>
      </c>
      <c r="G67" s="23"/>
      <c r="H67" s="6"/>
      <c r="I67" s="6"/>
    </row>
    <row r="68" spans="1:9" ht="38.25">
      <c r="A68" s="24"/>
      <c r="B68" s="24"/>
      <c r="C68" s="20" t="s">
        <v>40</v>
      </c>
      <c r="D68" s="16">
        <v>9149400</v>
      </c>
      <c r="E68" s="16">
        <v>8263907.72</v>
      </c>
      <c r="F68" s="17">
        <f>E68/D68*100</f>
        <v>90.32185411065207</v>
      </c>
      <c r="G68" s="23"/>
      <c r="H68" s="6"/>
      <c r="I68" s="6"/>
    </row>
    <row r="69" spans="1:9" ht="12.75" customHeight="1">
      <c r="A69" s="24" t="s">
        <v>16</v>
      </c>
      <c r="B69" s="24" t="s">
        <v>41</v>
      </c>
      <c r="C69" s="12" t="s">
        <v>10</v>
      </c>
      <c r="D69" s="16">
        <f>D71</f>
        <v>6716394.59</v>
      </c>
      <c r="E69" s="16">
        <f>E71</f>
        <v>6679433.01</v>
      </c>
      <c r="F69" s="17">
        <f>E69/D69*100</f>
        <v>99.44968123142985</v>
      </c>
      <c r="G69" s="23"/>
      <c r="H69" s="6"/>
      <c r="I69" s="6"/>
    </row>
    <row r="70" spans="1:9" ht="15.75">
      <c r="A70" s="24"/>
      <c r="B70" s="24"/>
      <c r="C70" s="12" t="s">
        <v>11</v>
      </c>
      <c r="D70" s="26"/>
      <c r="E70" s="26"/>
      <c r="F70" s="16"/>
      <c r="G70" s="23"/>
      <c r="H70" s="6"/>
      <c r="I70" s="6"/>
    </row>
    <row r="71" spans="1:9" ht="25.5">
      <c r="A71" s="24"/>
      <c r="B71" s="24"/>
      <c r="C71" s="20" t="s">
        <v>15</v>
      </c>
      <c r="D71" s="26">
        <v>6716394.59</v>
      </c>
      <c r="E71" s="26">
        <v>6679433.01</v>
      </c>
      <c r="F71" s="17">
        <f>E71/D71*100</f>
        <v>99.44968123142985</v>
      </c>
      <c r="G71" s="23"/>
      <c r="H71" s="6"/>
      <c r="I71" s="6"/>
    </row>
    <row r="72" spans="1:9" ht="12.75" customHeight="1">
      <c r="A72" s="24" t="s">
        <v>18</v>
      </c>
      <c r="B72" s="24" t="s">
        <v>42</v>
      </c>
      <c r="C72" s="12" t="s">
        <v>10</v>
      </c>
      <c r="D72" s="16">
        <f>D74+D75+D76</f>
        <v>42068859.650000006</v>
      </c>
      <c r="E72" s="16">
        <f>E74+E75+E76</f>
        <v>40663513.74</v>
      </c>
      <c r="F72" s="17">
        <f>E72/D72*100</f>
        <v>96.65941524992108</v>
      </c>
      <c r="G72" s="23"/>
      <c r="H72" s="6"/>
      <c r="I72" s="6"/>
    </row>
    <row r="73" spans="1:9" ht="15.75">
      <c r="A73" s="24"/>
      <c r="B73" s="24"/>
      <c r="C73" s="12" t="s">
        <v>11</v>
      </c>
      <c r="D73" s="26"/>
      <c r="E73" s="26"/>
      <c r="F73" s="16"/>
      <c r="G73" s="23"/>
      <c r="H73" s="6"/>
      <c r="I73" s="6"/>
    </row>
    <row r="74" spans="1:9" ht="38.25">
      <c r="A74" s="24"/>
      <c r="B74" s="24"/>
      <c r="C74" s="31" t="s">
        <v>40</v>
      </c>
      <c r="D74" s="26">
        <v>9149400</v>
      </c>
      <c r="E74" s="26">
        <v>8263907.72</v>
      </c>
      <c r="F74" s="17">
        <f>E74/D74*100</f>
        <v>90.32185411065207</v>
      </c>
      <c r="G74" s="23"/>
      <c r="H74" s="6"/>
      <c r="I74" s="6"/>
    </row>
    <row r="75" spans="1:9" ht="15.75">
      <c r="A75" s="24"/>
      <c r="B75" s="24"/>
      <c r="C75" s="20" t="s">
        <v>39</v>
      </c>
      <c r="D75" s="26">
        <v>32694079.37</v>
      </c>
      <c r="E75" s="26">
        <v>32174225.74</v>
      </c>
      <c r="F75" s="17">
        <f>E75/D75*100</f>
        <v>98.40994565371668</v>
      </c>
      <c r="G75" s="23"/>
      <c r="H75" s="7"/>
      <c r="I75" s="6"/>
    </row>
    <row r="76" spans="1:9" ht="25.5">
      <c r="A76" s="24"/>
      <c r="B76" s="24"/>
      <c r="C76" s="20" t="s">
        <v>15</v>
      </c>
      <c r="D76" s="26">
        <v>225380.28</v>
      </c>
      <c r="E76" s="26">
        <v>225380.28</v>
      </c>
      <c r="F76" s="17">
        <f>E76/D76*100</f>
        <v>100</v>
      </c>
      <c r="G76" s="23"/>
      <c r="H76" s="6"/>
      <c r="I76" s="6"/>
    </row>
    <row r="77" spans="1:9" ht="12.75" customHeight="1">
      <c r="A77" s="15" t="s">
        <v>20</v>
      </c>
      <c r="B77" s="15" t="s">
        <v>43</v>
      </c>
      <c r="C77" s="12" t="s">
        <v>10</v>
      </c>
      <c r="D77" s="16">
        <f>D79</f>
        <v>40408.52</v>
      </c>
      <c r="E77" s="16">
        <f>E79</f>
        <v>40408.52</v>
      </c>
      <c r="F77" s="17">
        <f>E77/D77*100</f>
        <v>100</v>
      </c>
      <c r="G77" s="23"/>
      <c r="H77" s="6"/>
      <c r="I77" s="6"/>
    </row>
    <row r="78" spans="1:9" ht="15.75">
      <c r="A78" s="15"/>
      <c r="B78" s="15"/>
      <c r="C78" s="12" t="s">
        <v>11</v>
      </c>
      <c r="D78" s="26"/>
      <c r="E78" s="26"/>
      <c r="F78" s="16"/>
      <c r="G78" s="23"/>
      <c r="H78" s="6"/>
      <c r="I78" s="6"/>
    </row>
    <row r="79" spans="1:9" ht="25.5">
      <c r="A79" s="15"/>
      <c r="B79" s="15"/>
      <c r="C79" s="20" t="s">
        <v>15</v>
      </c>
      <c r="D79" s="26">
        <v>40408.52</v>
      </c>
      <c r="E79" s="26">
        <v>40408.52</v>
      </c>
      <c r="F79" s="17">
        <f>E79/D79*100</f>
        <v>100</v>
      </c>
      <c r="G79" s="23"/>
      <c r="H79" s="6"/>
      <c r="I79" s="6"/>
    </row>
    <row r="80" spans="1:9" ht="12.75" customHeight="1">
      <c r="A80" s="15" t="s">
        <v>44</v>
      </c>
      <c r="B80" s="15" t="s">
        <v>45</v>
      </c>
      <c r="C80" s="12" t="s">
        <v>10</v>
      </c>
      <c r="D80" s="16">
        <f>D83+D82</f>
        <v>398302048.5</v>
      </c>
      <c r="E80" s="16">
        <f>E83+E82</f>
        <v>396113356.94</v>
      </c>
      <c r="F80" s="17">
        <f>E80/D80*100</f>
        <v>99.45049452588994</v>
      </c>
      <c r="G80" s="23"/>
      <c r="H80" s="7"/>
      <c r="I80" s="7"/>
    </row>
    <row r="81" spans="1:9" ht="15.75">
      <c r="A81" s="15"/>
      <c r="B81" s="15"/>
      <c r="C81" s="12" t="s">
        <v>11</v>
      </c>
      <c r="D81" s="26"/>
      <c r="E81" s="26"/>
      <c r="F81" s="16"/>
      <c r="G81" s="23"/>
      <c r="H81" s="6"/>
      <c r="I81" s="6"/>
    </row>
    <row r="82" spans="1:9" ht="51">
      <c r="A82" s="15"/>
      <c r="B82" s="15"/>
      <c r="C82" s="20" t="s">
        <v>28</v>
      </c>
      <c r="D82" s="26">
        <v>387283866.64</v>
      </c>
      <c r="E82" s="26">
        <v>385095175.08</v>
      </c>
      <c r="F82" s="17">
        <f>E82/D82*100</f>
        <v>99.43486115778882</v>
      </c>
      <c r="G82" s="23"/>
      <c r="H82" s="6"/>
      <c r="I82" s="6"/>
    </row>
    <row r="83" spans="1:9" ht="25.5">
      <c r="A83" s="15"/>
      <c r="B83" s="15"/>
      <c r="C83" s="12" t="s">
        <v>13</v>
      </c>
      <c r="D83" s="26">
        <v>11018181.86</v>
      </c>
      <c r="E83" s="26">
        <v>11018181.86</v>
      </c>
      <c r="F83" s="17">
        <f>E83/D83*100</f>
        <v>100</v>
      </c>
      <c r="G83" s="23"/>
      <c r="H83" s="6"/>
      <c r="I83" s="6"/>
    </row>
    <row r="84" spans="1:9" ht="12.75" customHeight="1">
      <c r="A84" s="15" t="s">
        <v>16</v>
      </c>
      <c r="B84" s="15" t="s">
        <v>46</v>
      </c>
      <c r="C84" s="12" t="s">
        <v>10</v>
      </c>
      <c r="D84" s="16">
        <f>D86</f>
        <v>55534441.01</v>
      </c>
      <c r="E84" s="16">
        <f>E86</f>
        <v>55534441.01</v>
      </c>
      <c r="F84" s="17">
        <f>E84/D84*100</f>
        <v>100</v>
      </c>
      <c r="G84" s="23"/>
      <c r="H84" s="6"/>
      <c r="I84" s="6"/>
    </row>
    <row r="85" spans="1:9" ht="15.75">
      <c r="A85" s="15"/>
      <c r="B85" s="15"/>
      <c r="C85" s="12" t="s">
        <v>11</v>
      </c>
      <c r="D85" s="26"/>
      <c r="E85" s="26"/>
      <c r="F85" s="16"/>
      <c r="G85" s="23"/>
      <c r="H85" s="6"/>
      <c r="I85" s="6"/>
    </row>
    <row r="86" spans="1:9" ht="51">
      <c r="A86" s="15"/>
      <c r="B86" s="15"/>
      <c r="C86" s="20" t="s">
        <v>28</v>
      </c>
      <c r="D86" s="26">
        <v>55534441.01</v>
      </c>
      <c r="E86" s="26">
        <v>55534441.01</v>
      </c>
      <c r="F86" s="17">
        <f>E86/D86*100</f>
        <v>100</v>
      </c>
      <c r="G86" s="23"/>
      <c r="H86" s="6"/>
      <c r="I86" s="6"/>
    </row>
    <row r="87" spans="1:9" ht="12.75" customHeight="1">
      <c r="A87" s="24" t="s">
        <v>18</v>
      </c>
      <c r="B87" s="15" t="s">
        <v>47</v>
      </c>
      <c r="C87" s="12" t="s">
        <v>10</v>
      </c>
      <c r="D87" s="16">
        <f>D89</f>
        <v>119680584.84</v>
      </c>
      <c r="E87" s="16">
        <f>E89</f>
        <v>119676615.08</v>
      </c>
      <c r="F87" s="17">
        <f>E87/D87*100</f>
        <v>99.99668303759937</v>
      </c>
      <c r="G87" s="23"/>
      <c r="H87" s="6"/>
      <c r="I87" s="6"/>
    </row>
    <row r="88" spans="1:9" ht="15.75">
      <c r="A88" s="24"/>
      <c r="B88" s="15"/>
      <c r="C88" s="12" t="s">
        <v>11</v>
      </c>
      <c r="D88" s="26"/>
      <c r="E88" s="26"/>
      <c r="F88" s="16"/>
      <c r="G88" s="23"/>
      <c r="H88" s="6"/>
      <c r="I88" s="6"/>
    </row>
    <row r="89" spans="1:9" ht="51">
      <c r="A89" s="24"/>
      <c r="B89" s="15"/>
      <c r="C89" s="20" t="s">
        <v>28</v>
      </c>
      <c r="D89" s="26">
        <v>119680584.84</v>
      </c>
      <c r="E89" s="26">
        <v>119676615.08</v>
      </c>
      <c r="F89" s="17">
        <f>E89/D89*100</f>
        <v>99.99668303759937</v>
      </c>
      <c r="G89" s="23"/>
      <c r="H89" s="6"/>
      <c r="I89" s="6"/>
    </row>
    <row r="90" spans="1:9" ht="12.75" customHeight="1">
      <c r="A90" s="15" t="s">
        <v>20</v>
      </c>
      <c r="B90" s="15" t="s">
        <v>48</v>
      </c>
      <c r="C90" s="12" t="s">
        <v>10</v>
      </c>
      <c r="D90" s="16">
        <f>D93+D92</f>
        <v>223087022.64999998</v>
      </c>
      <c r="E90" s="16">
        <f>E93+E92</f>
        <v>220902300.85000002</v>
      </c>
      <c r="F90" s="17">
        <f>E90/D90*100</f>
        <v>99.02068628912245</v>
      </c>
      <c r="G90" s="23"/>
      <c r="H90" s="6"/>
      <c r="I90" s="6"/>
    </row>
    <row r="91" spans="1:9" ht="15.75">
      <c r="A91" s="15"/>
      <c r="B91" s="15"/>
      <c r="C91" s="12" t="s">
        <v>11</v>
      </c>
      <c r="D91" s="26"/>
      <c r="E91" s="26"/>
      <c r="F91" s="16"/>
      <c r="G91" s="23"/>
      <c r="H91" s="6"/>
      <c r="I91" s="6"/>
    </row>
    <row r="92" spans="1:9" ht="51">
      <c r="A92" s="15"/>
      <c r="B92" s="15"/>
      <c r="C92" s="20" t="s">
        <v>28</v>
      </c>
      <c r="D92" s="26">
        <v>212068840.79</v>
      </c>
      <c r="E92" s="26">
        <v>209884118.99</v>
      </c>
      <c r="F92" s="17">
        <f>E92/D92*100</f>
        <v>98.96980537458428</v>
      </c>
      <c r="G92" s="23"/>
      <c r="H92" s="6"/>
      <c r="I92" s="6"/>
    </row>
    <row r="93" spans="1:9" ht="25.5">
      <c r="A93" s="15"/>
      <c r="B93" s="15"/>
      <c r="C93" s="12" t="s">
        <v>13</v>
      </c>
      <c r="D93" s="26">
        <v>11018181.86</v>
      </c>
      <c r="E93" s="26">
        <v>11018181.86</v>
      </c>
      <c r="F93" s="17">
        <f>E93/D93*100</f>
        <v>100</v>
      </c>
      <c r="G93" s="23"/>
      <c r="H93" s="6"/>
      <c r="I93" s="6"/>
    </row>
    <row r="94" spans="1:9" ht="12.75" customHeight="1">
      <c r="A94" s="15" t="s">
        <v>49</v>
      </c>
      <c r="B94" s="15" t="s">
        <v>50</v>
      </c>
      <c r="C94" s="12" t="s">
        <v>10</v>
      </c>
      <c r="D94" s="16">
        <f>D96+D97+D98</f>
        <v>18952771.8</v>
      </c>
      <c r="E94" s="16">
        <f>E96+E97+E98</f>
        <v>18757960.18</v>
      </c>
      <c r="F94" s="17">
        <f>E94/D94*100</f>
        <v>98.9721206900196</v>
      </c>
      <c r="G94" s="23"/>
      <c r="H94" s="7"/>
      <c r="I94" s="7"/>
    </row>
    <row r="95" spans="1:9" ht="15.75">
      <c r="A95" s="15"/>
      <c r="B95" s="15"/>
      <c r="C95" s="12" t="s">
        <v>11</v>
      </c>
      <c r="D95" s="26"/>
      <c r="E95" s="26"/>
      <c r="F95" s="16"/>
      <c r="G95" s="23"/>
      <c r="H95" s="6"/>
      <c r="I95" s="6"/>
    </row>
    <row r="96" spans="1:9" ht="51">
      <c r="A96" s="15"/>
      <c r="B96" s="15"/>
      <c r="C96" s="20" t="s">
        <v>28</v>
      </c>
      <c r="D96" s="26">
        <v>13833689.8</v>
      </c>
      <c r="E96" s="26">
        <v>13638878.18</v>
      </c>
      <c r="F96" s="17">
        <f>E96/D96*100</f>
        <v>98.59175951740656</v>
      </c>
      <c r="G96" s="23"/>
      <c r="H96" s="6"/>
      <c r="I96" s="6"/>
    </row>
    <row r="97" spans="1:9" ht="40.5" customHeight="1">
      <c r="A97" s="15"/>
      <c r="B97" s="15"/>
      <c r="C97" s="32" t="s">
        <v>40</v>
      </c>
      <c r="D97" s="26">
        <v>2578250</v>
      </c>
      <c r="E97" s="26">
        <v>2578250</v>
      </c>
      <c r="F97" s="17">
        <f>E97/D97*100</f>
        <v>100</v>
      </c>
      <c r="G97" s="23"/>
      <c r="H97" s="6"/>
      <c r="I97" s="6"/>
    </row>
    <row r="98" spans="1:9" ht="25.5">
      <c r="A98" s="15"/>
      <c r="B98" s="15"/>
      <c r="C98" s="12" t="s">
        <v>15</v>
      </c>
      <c r="D98" s="26">
        <v>2540832</v>
      </c>
      <c r="E98" s="26">
        <v>2540832</v>
      </c>
      <c r="F98" s="17">
        <f>E98/D98*100</f>
        <v>100</v>
      </c>
      <c r="G98" s="23"/>
      <c r="H98" s="6"/>
      <c r="I98" s="6"/>
    </row>
    <row r="99" spans="1:9" ht="12.75" customHeight="1">
      <c r="A99" s="27" t="s">
        <v>16</v>
      </c>
      <c r="B99" s="27" t="s">
        <v>51</v>
      </c>
      <c r="C99" s="12" t="s">
        <v>10</v>
      </c>
      <c r="D99" s="16">
        <f>D101+D102</f>
        <v>4185200</v>
      </c>
      <c r="E99" s="16">
        <f>E101+E102</f>
        <v>4134730.65</v>
      </c>
      <c r="F99" s="17">
        <f>E99/D99*100</f>
        <v>98.79409944566568</v>
      </c>
      <c r="G99" s="23"/>
      <c r="H99" s="6"/>
      <c r="I99" s="6"/>
    </row>
    <row r="100" spans="1:9" ht="15.75">
      <c r="A100" s="27"/>
      <c r="B100" s="27"/>
      <c r="C100" s="12" t="s">
        <v>11</v>
      </c>
      <c r="D100" s="26"/>
      <c r="E100" s="26"/>
      <c r="F100" s="16"/>
      <c r="G100" s="23"/>
      <c r="H100" s="6"/>
      <c r="I100" s="6"/>
    </row>
    <row r="101" spans="1:9" ht="51">
      <c r="A101" s="27"/>
      <c r="B101" s="27"/>
      <c r="C101" s="20" t="s">
        <v>28</v>
      </c>
      <c r="D101" s="26">
        <v>1606950</v>
      </c>
      <c r="E101" s="26">
        <v>1556480.65</v>
      </c>
      <c r="F101" s="17">
        <f>E101/D101*100</f>
        <v>96.85930800584958</v>
      </c>
      <c r="G101" s="26"/>
      <c r="H101" s="6"/>
      <c r="I101" s="6"/>
    </row>
    <row r="102" spans="1:9" ht="36.75" customHeight="1">
      <c r="A102" s="27"/>
      <c r="B102" s="27"/>
      <c r="C102" s="32" t="s">
        <v>40</v>
      </c>
      <c r="D102" s="26">
        <v>2578250</v>
      </c>
      <c r="E102" s="26">
        <v>2578250</v>
      </c>
      <c r="F102" s="17">
        <f>E102/D102*100</f>
        <v>100</v>
      </c>
      <c r="G102" s="26"/>
      <c r="H102" s="6"/>
      <c r="I102" s="6"/>
    </row>
    <row r="103" spans="1:9" ht="12.75" customHeight="1">
      <c r="A103" s="15" t="s">
        <v>18</v>
      </c>
      <c r="B103" s="27" t="s">
        <v>52</v>
      </c>
      <c r="C103" s="12" t="s">
        <v>10</v>
      </c>
      <c r="D103" s="26">
        <f>D105</f>
        <v>253000</v>
      </c>
      <c r="E103" s="26">
        <f>E105</f>
        <v>231540.4</v>
      </c>
      <c r="F103" s="17">
        <f>E103/D103*100</f>
        <v>91.51794466403162</v>
      </c>
      <c r="G103" s="23"/>
      <c r="H103" s="6"/>
      <c r="I103" s="6"/>
    </row>
    <row r="104" spans="1:9" ht="15.75">
      <c r="A104" s="15"/>
      <c r="B104" s="27"/>
      <c r="C104" s="12" t="s">
        <v>11</v>
      </c>
      <c r="D104" s="26"/>
      <c r="E104" s="26"/>
      <c r="F104" s="16"/>
      <c r="G104" s="23"/>
      <c r="H104" s="6"/>
      <c r="I104" s="6"/>
    </row>
    <row r="105" spans="1:9" ht="51">
      <c r="A105" s="15"/>
      <c r="B105" s="27"/>
      <c r="C105" s="20" t="s">
        <v>28</v>
      </c>
      <c r="D105" s="26">
        <v>253000</v>
      </c>
      <c r="E105" s="26">
        <v>231540.4</v>
      </c>
      <c r="F105" s="17">
        <f>E105/D105*100</f>
        <v>91.51794466403162</v>
      </c>
      <c r="G105" s="23"/>
      <c r="H105" s="6"/>
      <c r="I105" s="6"/>
    </row>
    <row r="106" spans="1:9" ht="12.75" customHeight="1">
      <c r="A106" s="15" t="s">
        <v>20</v>
      </c>
      <c r="B106" s="15" t="s">
        <v>53</v>
      </c>
      <c r="C106" s="12" t="s">
        <v>10</v>
      </c>
      <c r="D106" s="26">
        <f>D108</f>
        <v>2540832</v>
      </c>
      <c r="E106" s="26">
        <f>E108</f>
        <v>2540832</v>
      </c>
      <c r="F106" s="17">
        <f>E106/D106*100</f>
        <v>100</v>
      </c>
      <c r="G106" s="23"/>
      <c r="H106" s="6"/>
      <c r="I106" s="6"/>
    </row>
    <row r="107" spans="1:9" ht="15.75">
      <c r="A107" s="15"/>
      <c r="B107" s="15"/>
      <c r="C107" s="12" t="s">
        <v>11</v>
      </c>
      <c r="D107" s="26"/>
      <c r="E107" s="26"/>
      <c r="F107" s="16"/>
      <c r="G107" s="23"/>
      <c r="H107" s="6"/>
      <c r="I107" s="6"/>
    </row>
    <row r="108" spans="1:9" ht="38.25">
      <c r="A108" s="15"/>
      <c r="B108" s="15"/>
      <c r="C108" s="12" t="s">
        <v>14</v>
      </c>
      <c r="D108" s="26">
        <v>2540832</v>
      </c>
      <c r="E108" s="26">
        <v>2540832</v>
      </c>
      <c r="F108" s="17">
        <f>E108/D108*100</f>
        <v>100</v>
      </c>
      <c r="G108" s="23"/>
      <c r="H108" s="6"/>
      <c r="I108" s="6"/>
    </row>
    <row r="109" spans="1:9" ht="12.75" customHeight="1">
      <c r="A109" s="15" t="s">
        <v>33</v>
      </c>
      <c r="B109" s="15" t="s">
        <v>54</v>
      </c>
      <c r="C109" s="12" t="s">
        <v>10</v>
      </c>
      <c r="D109" s="26">
        <f>D111</f>
        <v>11848239.8</v>
      </c>
      <c r="E109" s="26">
        <f>E111</f>
        <v>11766007.13</v>
      </c>
      <c r="F109" s="17">
        <f>E109/D109*100</f>
        <v>99.305950323524</v>
      </c>
      <c r="G109" s="23"/>
      <c r="H109" s="6"/>
      <c r="I109" s="6"/>
    </row>
    <row r="110" spans="1:9" ht="15.75">
      <c r="A110" s="15"/>
      <c r="B110" s="15"/>
      <c r="C110" s="12" t="s">
        <v>11</v>
      </c>
      <c r="D110" s="26"/>
      <c r="E110" s="26"/>
      <c r="F110" s="16"/>
      <c r="G110" s="23"/>
      <c r="H110" s="6"/>
      <c r="I110" s="6"/>
    </row>
    <row r="111" spans="1:9" ht="51">
      <c r="A111" s="15"/>
      <c r="B111" s="15"/>
      <c r="C111" s="20" t="s">
        <v>28</v>
      </c>
      <c r="D111" s="26">
        <v>11848239.8</v>
      </c>
      <c r="E111" s="26">
        <v>11766007.13</v>
      </c>
      <c r="F111" s="17">
        <f>E111/D111*100</f>
        <v>99.305950323524</v>
      </c>
      <c r="G111" s="23"/>
      <c r="H111" s="6"/>
      <c r="I111" s="6"/>
    </row>
    <row r="112" spans="1:9" ht="12.75" customHeight="1">
      <c r="A112" s="15" t="s">
        <v>35</v>
      </c>
      <c r="B112" s="15" t="s">
        <v>55</v>
      </c>
      <c r="C112" s="12" t="s">
        <v>10</v>
      </c>
      <c r="D112" s="26">
        <f>D114</f>
        <v>125500</v>
      </c>
      <c r="E112" s="26">
        <f>E114</f>
        <v>84850</v>
      </c>
      <c r="F112" s="17">
        <f>E112/D112*100</f>
        <v>67.60956175298804</v>
      </c>
      <c r="G112" s="23"/>
      <c r="H112" s="6"/>
      <c r="I112" s="6"/>
    </row>
    <row r="113" spans="1:9" ht="15.75">
      <c r="A113" s="15"/>
      <c r="B113" s="15"/>
      <c r="C113" s="12" t="s">
        <v>11</v>
      </c>
      <c r="D113" s="26"/>
      <c r="E113" s="26"/>
      <c r="F113" s="16"/>
      <c r="G113" s="23"/>
      <c r="H113" s="6"/>
      <c r="I113" s="6"/>
    </row>
    <row r="114" spans="1:9" ht="51">
      <c r="A114" s="15"/>
      <c r="B114" s="15"/>
      <c r="C114" s="20" t="s">
        <v>28</v>
      </c>
      <c r="D114" s="26">
        <v>125500</v>
      </c>
      <c r="E114" s="26">
        <v>84850</v>
      </c>
      <c r="F114" s="17">
        <f>E114/D114*100</f>
        <v>67.60956175298804</v>
      </c>
      <c r="G114" s="23"/>
      <c r="H114" s="6"/>
      <c r="I114" s="6"/>
    </row>
    <row r="115" spans="1:9" ht="12.75" customHeight="1">
      <c r="A115" s="33" t="s">
        <v>56</v>
      </c>
      <c r="B115" s="27" t="s">
        <v>57</v>
      </c>
      <c r="C115" s="12" t="s">
        <v>10</v>
      </c>
      <c r="D115" s="16">
        <f>D118+D119+D120+D117</f>
        <v>29923910.75</v>
      </c>
      <c r="E115" s="16">
        <f>E118+E119+E120+E117</f>
        <v>29852337.86</v>
      </c>
      <c r="F115" s="17">
        <f>E115/D115*100</f>
        <v>99.7608170583118</v>
      </c>
      <c r="G115" s="21"/>
      <c r="H115" s="7"/>
      <c r="I115" s="7"/>
    </row>
    <row r="116" spans="1:9" ht="15.75">
      <c r="A116" s="33"/>
      <c r="B116" s="27"/>
      <c r="C116" s="12" t="s">
        <v>11</v>
      </c>
      <c r="D116" s="26"/>
      <c r="E116" s="26"/>
      <c r="F116" s="16"/>
      <c r="G116" s="23"/>
      <c r="H116" s="6"/>
      <c r="I116" s="6"/>
    </row>
    <row r="117" spans="1:9" ht="38.25">
      <c r="A117" s="33"/>
      <c r="B117" s="27"/>
      <c r="C117" s="32" t="s">
        <v>40</v>
      </c>
      <c r="D117" s="26">
        <v>216800</v>
      </c>
      <c r="E117" s="26">
        <v>215716</v>
      </c>
      <c r="F117" s="17">
        <f>E117/D117*100</f>
        <v>99.5</v>
      </c>
      <c r="G117" s="23"/>
      <c r="H117" s="6"/>
      <c r="I117" s="6"/>
    </row>
    <row r="118" spans="1:9" ht="38.25" customHeight="1">
      <c r="A118" s="33"/>
      <c r="B118" s="27"/>
      <c r="C118" s="12" t="s">
        <v>12</v>
      </c>
      <c r="D118" s="26">
        <v>444042.55</v>
      </c>
      <c r="E118" s="26">
        <v>444042.55</v>
      </c>
      <c r="F118" s="17">
        <f>E118/D118*100</f>
        <v>100</v>
      </c>
      <c r="G118" s="23"/>
      <c r="H118" s="6"/>
      <c r="I118" s="6"/>
    </row>
    <row r="119" spans="1:9" ht="51">
      <c r="A119" s="33"/>
      <c r="B119" s="27"/>
      <c r="C119" s="34" t="s">
        <v>28</v>
      </c>
      <c r="D119" s="35">
        <v>19161068.2</v>
      </c>
      <c r="E119" s="35">
        <v>19152923.2</v>
      </c>
      <c r="F119" s="36">
        <f>E119/D119*100</f>
        <v>99.95749193147802</v>
      </c>
      <c r="G119" s="37"/>
      <c r="H119" s="6"/>
      <c r="I119" s="6"/>
    </row>
    <row r="120" spans="1:9" ht="25.5">
      <c r="A120" s="33"/>
      <c r="B120" s="27"/>
      <c r="C120" s="12" t="s">
        <v>13</v>
      </c>
      <c r="D120" s="35">
        <v>10102000</v>
      </c>
      <c r="E120" s="35">
        <v>10039656.11</v>
      </c>
      <c r="F120" s="36">
        <f>E120/D120*100</f>
        <v>99.38285596911503</v>
      </c>
      <c r="G120" s="37"/>
      <c r="H120" s="6"/>
      <c r="I120" s="6"/>
    </row>
    <row r="121" spans="1:9" ht="12.75" customHeight="1">
      <c r="A121" s="15" t="s">
        <v>16</v>
      </c>
      <c r="B121" s="15" t="s">
        <v>58</v>
      </c>
      <c r="C121" s="12" t="s">
        <v>10</v>
      </c>
      <c r="D121" s="16">
        <f>D123+D124+D125+D126</f>
        <v>29873910.75</v>
      </c>
      <c r="E121" s="16">
        <f>E123+E124+E126+E125</f>
        <v>29810482.86</v>
      </c>
      <c r="F121" s="17">
        <f>E121/D121*100</f>
        <v>99.7876813299377</v>
      </c>
      <c r="G121" s="23"/>
      <c r="H121" s="6"/>
      <c r="I121" s="6"/>
    </row>
    <row r="122" spans="1:9" ht="15.75">
      <c r="A122" s="15"/>
      <c r="B122" s="15"/>
      <c r="C122" s="12" t="s">
        <v>11</v>
      </c>
      <c r="D122" s="26"/>
      <c r="E122" s="26"/>
      <c r="F122" s="16"/>
      <c r="G122" s="23"/>
      <c r="H122" s="6"/>
      <c r="I122" s="6"/>
    </row>
    <row r="123" spans="1:9" ht="41.25" customHeight="1">
      <c r="A123" s="15"/>
      <c r="B123" s="15"/>
      <c r="C123" s="38" t="s">
        <v>12</v>
      </c>
      <c r="D123" s="35">
        <v>444042.55</v>
      </c>
      <c r="E123" s="35">
        <v>444042.55</v>
      </c>
      <c r="F123" s="36">
        <f>E123/D123*100</f>
        <v>100</v>
      </c>
      <c r="G123" s="37"/>
      <c r="H123" s="6"/>
      <c r="I123" s="6"/>
    </row>
    <row r="124" spans="1:9" ht="25.5">
      <c r="A124" s="15"/>
      <c r="B124" s="15"/>
      <c r="C124" s="12" t="s">
        <v>13</v>
      </c>
      <c r="D124" s="35">
        <v>10102000</v>
      </c>
      <c r="E124" s="35">
        <v>10039656.11</v>
      </c>
      <c r="F124" s="36">
        <f>E124/D124*100</f>
        <v>99.38285596911503</v>
      </c>
      <c r="G124" s="37"/>
      <c r="H124" s="6"/>
      <c r="I124" s="6"/>
    </row>
    <row r="125" spans="1:9" ht="38.25">
      <c r="A125" s="15"/>
      <c r="B125" s="15"/>
      <c r="C125" s="32" t="s">
        <v>40</v>
      </c>
      <c r="D125" s="26">
        <v>216800</v>
      </c>
      <c r="E125" s="26">
        <v>215716</v>
      </c>
      <c r="F125" s="17">
        <f>E125/D125*100</f>
        <v>99.5</v>
      </c>
      <c r="G125" s="37"/>
      <c r="H125" s="6"/>
      <c r="I125" s="6"/>
    </row>
    <row r="126" spans="1:9" ht="51">
      <c r="A126" s="15"/>
      <c r="B126" s="15"/>
      <c r="C126" s="20" t="s">
        <v>28</v>
      </c>
      <c r="D126" s="26">
        <v>19111068.2</v>
      </c>
      <c r="E126" s="26">
        <v>19111068.2</v>
      </c>
      <c r="F126" s="17">
        <f>E126/D126*100</f>
        <v>100</v>
      </c>
      <c r="G126" s="25"/>
      <c r="H126" s="6"/>
      <c r="I126" s="6"/>
    </row>
    <row r="127" spans="1:9" ht="12.75" customHeight="1">
      <c r="A127" s="39" t="s">
        <v>18</v>
      </c>
      <c r="B127" s="39" t="s">
        <v>59</v>
      </c>
      <c r="C127" s="22" t="s">
        <v>10</v>
      </c>
      <c r="D127" s="26">
        <f>D129</f>
        <v>50000</v>
      </c>
      <c r="E127" s="26">
        <f>E129</f>
        <v>41855</v>
      </c>
      <c r="F127" s="17">
        <f>E127/D127*100</f>
        <v>83.71</v>
      </c>
      <c r="G127" s="40"/>
      <c r="H127" s="6"/>
      <c r="I127" s="6"/>
    </row>
    <row r="128" spans="1:9" ht="15.75">
      <c r="A128" s="39"/>
      <c r="B128" s="39"/>
      <c r="C128" s="12" t="s">
        <v>11</v>
      </c>
      <c r="D128" s="26"/>
      <c r="E128" s="26"/>
      <c r="F128" s="16"/>
      <c r="G128" s="23"/>
      <c r="H128" s="6"/>
      <c r="I128" s="6"/>
    </row>
    <row r="129" spans="1:9" ht="51">
      <c r="A129" s="39"/>
      <c r="B129" s="39"/>
      <c r="C129" s="20" t="s">
        <v>28</v>
      </c>
      <c r="D129" s="26">
        <v>50000</v>
      </c>
      <c r="E129" s="26">
        <v>41855</v>
      </c>
      <c r="F129" s="17">
        <f>E129/D129*100</f>
        <v>83.71</v>
      </c>
      <c r="G129" s="23"/>
      <c r="H129" s="6"/>
      <c r="I129" s="6"/>
    </row>
    <row r="130" spans="1:9" ht="12.75" customHeight="1">
      <c r="A130" s="24" t="s">
        <v>60</v>
      </c>
      <c r="B130" s="24" t="s">
        <v>61</v>
      </c>
      <c r="C130" s="12" t="s">
        <v>10</v>
      </c>
      <c r="D130" s="26">
        <f>D132</f>
        <v>9195740</v>
      </c>
      <c r="E130" s="26">
        <f>E132</f>
        <v>9195740</v>
      </c>
      <c r="F130" s="17">
        <f>E130/D130*100</f>
        <v>100</v>
      </c>
      <c r="G130" s="23"/>
      <c r="H130" s="7"/>
      <c r="I130" s="7"/>
    </row>
    <row r="131" spans="1:9" ht="15.75">
      <c r="A131" s="24"/>
      <c r="B131" s="24"/>
      <c r="C131" s="12" t="s">
        <v>11</v>
      </c>
      <c r="D131" s="26"/>
      <c r="E131" s="26"/>
      <c r="F131" s="16"/>
      <c r="G131" s="23"/>
      <c r="H131" s="6"/>
      <c r="I131" s="6"/>
    </row>
    <row r="132" spans="1:9" ht="25.5">
      <c r="A132" s="24"/>
      <c r="B132" s="24"/>
      <c r="C132" s="20" t="s">
        <v>15</v>
      </c>
      <c r="D132" s="26">
        <v>9195740</v>
      </c>
      <c r="E132" s="26">
        <v>9195740</v>
      </c>
      <c r="F132" s="17">
        <f>E132/D132*100</f>
        <v>100</v>
      </c>
      <c r="G132" s="23"/>
      <c r="H132" s="6"/>
      <c r="I132" s="6"/>
    </row>
    <row r="133" spans="1:9" ht="12.75" customHeight="1">
      <c r="A133" s="24" t="s">
        <v>16</v>
      </c>
      <c r="B133" s="24" t="s">
        <v>62</v>
      </c>
      <c r="C133" s="12" t="s">
        <v>10</v>
      </c>
      <c r="D133" s="26">
        <f>D135</f>
        <v>9192740</v>
      </c>
      <c r="E133" s="26">
        <f>E135</f>
        <v>9192740</v>
      </c>
      <c r="F133" s="17">
        <f>E133/D133*100</f>
        <v>100</v>
      </c>
      <c r="G133" s="23"/>
      <c r="H133" s="6"/>
      <c r="I133" s="6"/>
    </row>
    <row r="134" spans="1:9" ht="15.75">
      <c r="A134" s="24"/>
      <c r="B134" s="24"/>
      <c r="C134" s="12" t="s">
        <v>11</v>
      </c>
      <c r="D134" s="26"/>
      <c r="E134" s="26"/>
      <c r="F134" s="16"/>
      <c r="G134" s="23"/>
      <c r="H134" s="6"/>
      <c r="I134" s="6"/>
    </row>
    <row r="135" spans="1:9" ht="25.5">
      <c r="A135" s="24"/>
      <c r="B135" s="24"/>
      <c r="C135" s="20" t="s">
        <v>15</v>
      </c>
      <c r="D135" s="26">
        <v>9192740</v>
      </c>
      <c r="E135" s="26">
        <v>9192740</v>
      </c>
      <c r="F135" s="17">
        <f>E135/D135*100</f>
        <v>100</v>
      </c>
      <c r="G135" s="23"/>
      <c r="H135" s="6"/>
      <c r="I135" s="6"/>
    </row>
    <row r="136" spans="1:9" ht="12.75" customHeight="1">
      <c r="A136" s="24" t="s">
        <v>18</v>
      </c>
      <c r="B136" s="15" t="s">
        <v>63</v>
      </c>
      <c r="C136" s="12" t="s">
        <v>10</v>
      </c>
      <c r="D136" s="26">
        <v>3000</v>
      </c>
      <c r="E136" s="26">
        <v>3000</v>
      </c>
      <c r="F136" s="17">
        <f>E136/D136*100</f>
        <v>100</v>
      </c>
      <c r="G136" s="23"/>
      <c r="H136" s="6"/>
      <c r="I136" s="6"/>
    </row>
    <row r="137" spans="1:9" ht="15.75">
      <c r="A137" s="24"/>
      <c r="B137" s="15"/>
      <c r="C137" s="12" t="s">
        <v>11</v>
      </c>
      <c r="D137" s="26"/>
      <c r="E137" s="26"/>
      <c r="F137" s="16"/>
      <c r="G137" s="23"/>
      <c r="H137" s="6"/>
      <c r="I137" s="6"/>
    </row>
    <row r="138" spans="1:9" ht="25.5">
      <c r="A138" s="24"/>
      <c r="B138" s="15"/>
      <c r="C138" s="20" t="s">
        <v>15</v>
      </c>
      <c r="D138" s="26">
        <v>3000</v>
      </c>
      <c r="E138" s="26">
        <v>3000</v>
      </c>
      <c r="F138" s="17">
        <f>E138/D138*100</f>
        <v>100</v>
      </c>
      <c r="G138" s="23"/>
      <c r="H138" s="6"/>
      <c r="I138" s="6"/>
    </row>
    <row r="139" spans="1:9" ht="12.75" customHeight="1">
      <c r="A139" s="24" t="s">
        <v>64</v>
      </c>
      <c r="B139" s="15" t="s">
        <v>65</v>
      </c>
      <c r="C139" s="12" t="s">
        <v>10</v>
      </c>
      <c r="D139" s="16">
        <f>D141+D142+D143+D144</f>
        <v>94974470.76</v>
      </c>
      <c r="E139" s="16">
        <f>E141+E142+E143+E144</f>
        <v>94973135.86</v>
      </c>
      <c r="F139" s="17">
        <f>E139/D139*100</f>
        <v>99.9985944643973</v>
      </c>
      <c r="G139" s="23"/>
      <c r="H139" s="7"/>
      <c r="I139" s="7"/>
    </row>
    <row r="140" spans="1:9" ht="15.75">
      <c r="A140" s="24"/>
      <c r="B140" s="15"/>
      <c r="C140" s="12" t="s">
        <v>11</v>
      </c>
      <c r="D140" s="26"/>
      <c r="E140" s="26"/>
      <c r="F140" s="16"/>
      <c r="G140" s="23"/>
      <c r="H140" s="6"/>
      <c r="I140" s="6"/>
    </row>
    <row r="141" spans="1:9" ht="33.75" customHeight="1">
      <c r="A141" s="24"/>
      <c r="B141" s="15"/>
      <c r="C141" s="12" t="s">
        <v>40</v>
      </c>
      <c r="D141" s="26">
        <v>15757500</v>
      </c>
      <c r="E141" s="26">
        <v>15757500</v>
      </c>
      <c r="F141" s="17">
        <f>E141/D141*100</f>
        <v>100</v>
      </c>
      <c r="G141" s="23"/>
      <c r="H141" s="6"/>
      <c r="I141" s="6"/>
    </row>
    <row r="142" spans="1:9" ht="25.5">
      <c r="A142" s="24"/>
      <c r="B142" s="15"/>
      <c r="C142" s="12" t="s">
        <v>15</v>
      </c>
      <c r="D142" s="26">
        <v>79135636.76</v>
      </c>
      <c r="E142" s="26">
        <v>79135635.86</v>
      </c>
      <c r="F142" s="17">
        <f>E142/D142*100</f>
        <v>99.99999886271212</v>
      </c>
      <c r="G142" s="23"/>
      <c r="H142" s="6"/>
      <c r="I142" s="6"/>
    </row>
    <row r="143" spans="1:9" ht="38.25" customHeight="1">
      <c r="A143" s="24"/>
      <c r="B143" s="15"/>
      <c r="C143" s="12" t="s">
        <v>12</v>
      </c>
      <c r="D143" s="26">
        <v>81334</v>
      </c>
      <c r="E143" s="26">
        <v>80000</v>
      </c>
      <c r="F143" s="17">
        <f>E143/D143*100</f>
        <v>98.35984950943025</v>
      </c>
      <c r="G143" s="23"/>
      <c r="H143" s="6"/>
      <c r="I143" s="6"/>
    </row>
    <row r="144" spans="1:9" ht="15.75">
      <c r="A144" s="24"/>
      <c r="B144" s="15"/>
      <c r="C144" s="12" t="s">
        <v>66</v>
      </c>
      <c r="D144" s="26">
        <v>0</v>
      </c>
      <c r="E144" s="26">
        <v>0</v>
      </c>
      <c r="F144" s="17">
        <v>0</v>
      </c>
      <c r="G144" s="23"/>
      <c r="H144" s="6"/>
      <c r="I144" s="6"/>
    </row>
    <row r="145" spans="1:9" ht="12.75" customHeight="1">
      <c r="A145" s="24" t="s">
        <v>16</v>
      </c>
      <c r="B145" s="15" t="s">
        <v>67</v>
      </c>
      <c r="C145" s="12" t="s">
        <v>10</v>
      </c>
      <c r="D145" s="16">
        <f>D147+D148</f>
        <v>15990704.48</v>
      </c>
      <c r="E145" s="16">
        <f>E147+E148</f>
        <v>15990704.48</v>
      </c>
      <c r="F145" s="17">
        <f>E145/D145*100</f>
        <v>100</v>
      </c>
      <c r="G145" s="23"/>
      <c r="H145" s="6"/>
      <c r="I145" s="6"/>
    </row>
    <row r="146" spans="1:9" ht="15.75">
      <c r="A146" s="24"/>
      <c r="B146" s="15"/>
      <c r="C146" s="12" t="s">
        <v>11</v>
      </c>
      <c r="D146" s="26"/>
      <c r="E146" s="26"/>
      <c r="F146" s="16"/>
      <c r="G146" s="23"/>
      <c r="H146" s="6"/>
      <c r="I146" s="6"/>
    </row>
    <row r="147" spans="1:9" ht="33" customHeight="1">
      <c r="A147" s="24"/>
      <c r="B147" s="15"/>
      <c r="C147" s="12" t="s">
        <v>40</v>
      </c>
      <c r="D147" s="26">
        <v>15757500</v>
      </c>
      <c r="E147" s="26">
        <v>15757500</v>
      </c>
      <c r="F147" s="17">
        <f>E147/D147*100</f>
        <v>100</v>
      </c>
      <c r="G147" s="23"/>
      <c r="H147" s="6"/>
      <c r="I147" s="6"/>
    </row>
    <row r="148" spans="1:9" ht="25.5">
      <c r="A148" s="24"/>
      <c r="B148" s="15"/>
      <c r="C148" s="12" t="s">
        <v>15</v>
      </c>
      <c r="D148" s="26">
        <v>233204.48</v>
      </c>
      <c r="E148" s="26">
        <v>233204.48</v>
      </c>
      <c r="F148" s="17">
        <f>E148/D148*100</f>
        <v>100</v>
      </c>
      <c r="G148" s="23"/>
      <c r="H148" s="6"/>
      <c r="I148" s="6"/>
    </row>
    <row r="149" spans="1:9" ht="12.75" customHeight="1">
      <c r="A149" s="24" t="s">
        <v>18</v>
      </c>
      <c r="B149" s="15" t="s">
        <v>68</v>
      </c>
      <c r="C149" s="12" t="s">
        <v>10</v>
      </c>
      <c r="D149" s="16">
        <f>D151+D152</f>
        <v>78902432.28</v>
      </c>
      <c r="E149" s="16">
        <f>E151+E152</f>
        <v>78902431.38</v>
      </c>
      <c r="F149" s="17">
        <f>E149/D149*100</f>
        <v>99.99999885935075</v>
      </c>
      <c r="G149" s="23"/>
      <c r="H149" s="6"/>
      <c r="I149" s="6"/>
    </row>
    <row r="150" spans="1:9" ht="15.75">
      <c r="A150" s="24"/>
      <c r="B150" s="15"/>
      <c r="C150" s="12" t="s">
        <v>11</v>
      </c>
      <c r="D150" s="26"/>
      <c r="E150" s="26"/>
      <c r="F150" s="16"/>
      <c r="G150" s="23"/>
      <c r="H150" s="6"/>
      <c r="I150" s="6"/>
    </row>
    <row r="151" spans="1:9" ht="25.5">
      <c r="A151" s="24"/>
      <c r="B151" s="15"/>
      <c r="C151" s="12" t="s">
        <v>15</v>
      </c>
      <c r="D151" s="26">
        <v>78902432.28</v>
      </c>
      <c r="E151" s="26">
        <v>78902431.38</v>
      </c>
      <c r="F151" s="17">
        <f>E151/D151*100</f>
        <v>99.99999885935075</v>
      </c>
      <c r="G151" s="23"/>
      <c r="H151" s="6"/>
      <c r="I151" s="6"/>
    </row>
    <row r="152" spans="1:9" ht="15.75">
      <c r="A152" s="24"/>
      <c r="B152" s="15"/>
      <c r="C152" s="12" t="s">
        <v>66</v>
      </c>
      <c r="D152" s="26">
        <v>0</v>
      </c>
      <c r="E152" s="26">
        <v>0</v>
      </c>
      <c r="F152" s="17">
        <v>0</v>
      </c>
      <c r="G152" s="23"/>
      <c r="H152" s="6"/>
      <c r="I152" s="6"/>
    </row>
    <row r="153" spans="1:9" ht="24.75" customHeight="1">
      <c r="A153" s="24" t="s">
        <v>20</v>
      </c>
      <c r="B153" s="15" t="s">
        <v>69</v>
      </c>
      <c r="C153" s="12" t="s">
        <v>10</v>
      </c>
      <c r="D153" s="16">
        <f>D155+D156+D157</f>
        <v>81334</v>
      </c>
      <c r="E153" s="16">
        <f>E155+E156+E157</f>
        <v>80000</v>
      </c>
      <c r="F153" s="17">
        <f>E153/D153*100</f>
        <v>98.35984950943025</v>
      </c>
      <c r="G153" s="23"/>
      <c r="H153" s="6"/>
      <c r="I153" s="6"/>
    </row>
    <row r="154" spans="1:9" ht="15.75">
      <c r="A154" s="24"/>
      <c r="B154" s="15"/>
      <c r="C154" s="12" t="s">
        <v>11</v>
      </c>
      <c r="D154" s="26"/>
      <c r="E154" s="26"/>
      <c r="F154" s="16"/>
      <c r="G154" s="23"/>
      <c r="H154" s="6"/>
      <c r="I154" s="6"/>
    </row>
    <row r="155" spans="1:9" ht="40.5" customHeight="1">
      <c r="A155" s="24"/>
      <c r="B155" s="15"/>
      <c r="C155" s="12" t="s">
        <v>40</v>
      </c>
      <c r="D155" s="26">
        <v>0</v>
      </c>
      <c r="E155" s="26">
        <v>0</v>
      </c>
      <c r="F155" s="17">
        <v>0</v>
      </c>
      <c r="G155" s="23"/>
      <c r="H155" s="6"/>
      <c r="I155" s="6"/>
    </row>
    <row r="156" spans="1:9" ht="32.25" customHeight="1">
      <c r="A156" s="24"/>
      <c r="B156" s="15"/>
      <c r="C156" s="12" t="s">
        <v>15</v>
      </c>
      <c r="D156" s="26">
        <v>0</v>
      </c>
      <c r="E156" s="26">
        <v>0</v>
      </c>
      <c r="F156" s="17">
        <v>0</v>
      </c>
      <c r="G156" s="23"/>
      <c r="H156" s="6"/>
      <c r="I156" s="6"/>
    </row>
    <row r="157" spans="1:9" ht="40.5" customHeight="1">
      <c r="A157" s="24"/>
      <c r="B157" s="15"/>
      <c r="C157" s="12" t="s">
        <v>12</v>
      </c>
      <c r="D157" s="26">
        <v>81334</v>
      </c>
      <c r="E157" s="26">
        <v>80000</v>
      </c>
      <c r="F157" s="17">
        <f>E157/D157*100</f>
        <v>98.35984950943025</v>
      </c>
      <c r="G157" s="23"/>
      <c r="H157" s="6"/>
      <c r="I157" s="6"/>
    </row>
    <row r="158" spans="1:9" ht="12.75" customHeight="1">
      <c r="A158" s="24" t="s">
        <v>70</v>
      </c>
      <c r="B158" s="27" t="s">
        <v>71</v>
      </c>
      <c r="C158" s="12" t="s">
        <v>10</v>
      </c>
      <c r="D158" s="16">
        <f>D160+D161+D162+D163</f>
        <v>19660169.2</v>
      </c>
      <c r="E158" s="16">
        <f>E160+E161+E162+E163</f>
        <v>17000978.65</v>
      </c>
      <c r="F158" s="17">
        <f>E158/D158*100</f>
        <v>86.47422347718147</v>
      </c>
      <c r="G158" s="23"/>
      <c r="H158" s="7"/>
      <c r="I158" s="7"/>
    </row>
    <row r="159" spans="1:9" ht="15.75">
      <c r="A159" s="24"/>
      <c r="B159" s="27"/>
      <c r="C159" s="12" t="s">
        <v>11</v>
      </c>
      <c r="D159" s="26"/>
      <c r="E159" s="26"/>
      <c r="F159" s="16"/>
      <c r="G159" s="23"/>
      <c r="H159" s="6"/>
      <c r="I159" s="6"/>
    </row>
    <row r="160" spans="1:9" ht="29.25" customHeight="1">
      <c r="A160" s="24"/>
      <c r="B160" s="27"/>
      <c r="C160" s="12" t="s">
        <v>13</v>
      </c>
      <c r="D160" s="26">
        <v>554276.59</v>
      </c>
      <c r="E160" s="26">
        <v>554276.59</v>
      </c>
      <c r="F160" s="17">
        <f>E160/D160*100</f>
        <v>100</v>
      </c>
      <c r="G160" s="23"/>
      <c r="H160" s="6"/>
      <c r="I160" s="6"/>
    </row>
    <row r="161" spans="1:9" ht="36.75" customHeight="1">
      <c r="A161" s="24"/>
      <c r="B161" s="27"/>
      <c r="C161" s="12" t="s">
        <v>40</v>
      </c>
      <c r="D161" s="26">
        <v>0</v>
      </c>
      <c r="E161" s="26">
        <v>0</v>
      </c>
      <c r="F161" s="17">
        <v>0</v>
      </c>
      <c r="G161" s="23"/>
      <c r="H161" s="6"/>
      <c r="I161" s="6"/>
    </row>
    <row r="162" spans="1:9" ht="38.25">
      <c r="A162" s="24"/>
      <c r="B162" s="27"/>
      <c r="C162" s="12" t="s">
        <v>14</v>
      </c>
      <c r="D162" s="26">
        <v>960000</v>
      </c>
      <c r="E162" s="26">
        <v>920604.36</v>
      </c>
      <c r="F162" s="17">
        <f>E162/D162*100</f>
        <v>95.8962875</v>
      </c>
      <c r="G162" s="23"/>
      <c r="H162" s="6"/>
      <c r="I162" s="6"/>
    </row>
    <row r="163" spans="1:9" ht="25.5">
      <c r="A163" s="24"/>
      <c r="B163" s="27"/>
      <c r="C163" s="12" t="s">
        <v>15</v>
      </c>
      <c r="D163" s="26">
        <v>18145892.61</v>
      </c>
      <c r="E163" s="26">
        <v>15526097.7</v>
      </c>
      <c r="F163" s="17">
        <v>0</v>
      </c>
      <c r="G163" s="23"/>
      <c r="H163" s="6"/>
      <c r="I163" s="6"/>
    </row>
    <row r="164" spans="1:9" ht="12.75" customHeight="1">
      <c r="A164" s="24" t="s">
        <v>16</v>
      </c>
      <c r="B164" s="27" t="s">
        <v>72</v>
      </c>
      <c r="C164" s="12" t="s">
        <v>10</v>
      </c>
      <c r="D164" s="26">
        <v>0</v>
      </c>
      <c r="E164" s="26">
        <v>0</v>
      </c>
      <c r="F164" s="17">
        <v>0</v>
      </c>
      <c r="G164" s="23"/>
      <c r="H164" s="6"/>
      <c r="I164" s="6"/>
    </row>
    <row r="165" spans="1:9" ht="15.75">
      <c r="A165" s="24"/>
      <c r="B165" s="27"/>
      <c r="C165" s="12" t="s">
        <v>11</v>
      </c>
      <c r="D165" s="26"/>
      <c r="E165" s="26"/>
      <c r="F165" s="16"/>
      <c r="G165" s="23"/>
      <c r="H165" s="6"/>
      <c r="I165" s="6"/>
    </row>
    <row r="166" spans="1:9" ht="33.75" customHeight="1">
      <c r="A166" s="24"/>
      <c r="B166" s="27"/>
      <c r="C166" s="12" t="s">
        <v>40</v>
      </c>
      <c r="D166" s="26">
        <v>0</v>
      </c>
      <c r="E166" s="26">
        <v>0</v>
      </c>
      <c r="F166" s="17">
        <v>0</v>
      </c>
      <c r="G166" s="23"/>
      <c r="H166" s="6"/>
      <c r="I166" s="6"/>
    </row>
    <row r="167" spans="1:9" ht="12.75" customHeight="1">
      <c r="A167" s="24" t="s">
        <v>18</v>
      </c>
      <c r="B167" s="15" t="s">
        <v>73</v>
      </c>
      <c r="C167" s="12" t="s">
        <v>10</v>
      </c>
      <c r="D167" s="26">
        <v>0</v>
      </c>
      <c r="E167" s="26">
        <v>0</v>
      </c>
      <c r="F167" s="17">
        <v>0</v>
      </c>
      <c r="G167" s="23"/>
      <c r="H167" s="6"/>
      <c r="I167" s="6"/>
    </row>
    <row r="168" spans="1:9" ht="15.75">
      <c r="A168" s="24"/>
      <c r="B168" s="15"/>
      <c r="C168" s="12" t="s">
        <v>11</v>
      </c>
      <c r="D168" s="26"/>
      <c r="E168" s="26"/>
      <c r="F168" s="16"/>
      <c r="G168" s="23"/>
      <c r="H168" s="6"/>
      <c r="I168" s="6"/>
    </row>
    <row r="169" spans="1:9" ht="57" customHeight="1">
      <c r="A169" s="24"/>
      <c r="B169" s="15"/>
      <c r="C169" s="12" t="s">
        <v>13</v>
      </c>
      <c r="D169" s="26">
        <v>0</v>
      </c>
      <c r="E169" s="26">
        <v>0</v>
      </c>
      <c r="F169" s="17">
        <v>0</v>
      </c>
      <c r="G169" s="23"/>
      <c r="H169" s="6"/>
      <c r="I169" s="6"/>
    </row>
    <row r="170" spans="1:9" ht="12.75" customHeight="1">
      <c r="A170" s="24" t="s">
        <v>20</v>
      </c>
      <c r="B170" s="24" t="s">
        <v>74</v>
      </c>
      <c r="C170" s="12" t="s">
        <v>10</v>
      </c>
      <c r="D170" s="16">
        <f>D172+D173</f>
        <v>0</v>
      </c>
      <c r="E170" s="16">
        <f>E172+E173</f>
        <v>0</v>
      </c>
      <c r="F170" s="17">
        <v>0</v>
      </c>
      <c r="G170" s="23"/>
      <c r="H170" s="6"/>
      <c r="I170" s="6"/>
    </row>
    <row r="171" spans="1:9" ht="15.75">
      <c r="A171" s="24"/>
      <c r="B171" s="24"/>
      <c r="C171" s="12" t="s">
        <v>11</v>
      </c>
      <c r="D171" s="26"/>
      <c r="E171" s="26"/>
      <c r="F171" s="16"/>
      <c r="G171" s="23"/>
      <c r="H171" s="6"/>
      <c r="I171" s="6"/>
    </row>
    <row r="172" spans="1:9" ht="25.5">
      <c r="A172" s="24"/>
      <c r="B172" s="24"/>
      <c r="C172" s="12" t="s">
        <v>13</v>
      </c>
      <c r="D172" s="26">
        <v>0</v>
      </c>
      <c r="E172" s="26">
        <v>0</v>
      </c>
      <c r="F172" s="17">
        <v>0</v>
      </c>
      <c r="G172" s="23"/>
      <c r="H172" s="6"/>
      <c r="I172" s="6"/>
    </row>
    <row r="173" spans="1:9" ht="38.25">
      <c r="A173" s="24"/>
      <c r="B173" s="24"/>
      <c r="C173" s="12" t="s">
        <v>14</v>
      </c>
      <c r="D173" s="26">
        <v>0</v>
      </c>
      <c r="E173" s="26">
        <v>0</v>
      </c>
      <c r="F173" s="17">
        <v>0</v>
      </c>
      <c r="G173" s="23"/>
      <c r="H173" s="6"/>
      <c r="I173" s="6"/>
    </row>
    <row r="174" spans="1:9" ht="12.75" customHeight="1">
      <c r="A174" s="24" t="s">
        <v>33</v>
      </c>
      <c r="B174" s="24" t="s">
        <v>75</v>
      </c>
      <c r="C174" s="12" t="s">
        <v>10</v>
      </c>
      <c r="D174" s="26">
        <f>D177</f>
        <v>1974425</v>
      </c>
      <c r="E174" s="26">
        <f>E177</f>
        <v>702625</v>
      </c>
      <c r="F174" s="17">
        <f>E174/D174*100</f>
        <v>35.58630993833648</v>
      </c>
      <c r="G174" s="23"/>
      <c r="H174" s="6"/>
      <c r="I174" s="6"/>
    </row>
    <row r="175" spans="1:9" ht="15.75">
      <c r="A175" s="24"/>
      <c r="B175" s="24"/>
      <c r="C175" s="12" t="s">
        <v>11</v>
      </c>
      <c r="D175" s="26"/>
      <c r="E175" s="26"/>
      <c r="F175" s="16"/>
      <c r="G175" s="23"/>
      <c r="H175" s="6"/>
      <c r="I175" s="6"/>
    </row>
    <row r="176" spans="1:9" ht="38.25">
      <c r="A176" s="24"/>
      <c r="B176" s="24"/>
      <c r="C176" s="12" t="s">
        <v>14</v>
      </c>
      <c r="D176" s="26">
        <v>0</v>
      </c>
      <c r="E176" s="26">
        <v>0</v>
      </c>
      <c r="F176" s="17">
        <v>0</v>
      </c>
      <c r="G176" s="23"/>
      <c r="H176" s="6"/>
      <c r="I176" s="6"/>
    </row>
    <row r="177" spans="1:9" ht="25.5">
      <c r="A177" s="24"/>
      <c r="B177" s="24"/>
      <c r="C177" s="12" t="s">
        <v>15</v>
      </c>
      <c r="D177" s="26">
        <v>1974425</v>
      </c>
      <c r="E177" s="26">
        <v>702625</v>
      </c>
      <c r="F177" s="17">
        <f>E177/D177*100</f>
        <v>35.58630993833648</v>
      </c>
      <c r="G177" s="23"/>
      <c r="H177" s="6"/>
      <c r="I177" s="6"/>
    </row>
    <row r="178" spans="1:9" ht="25.5">
      <c r="A178" s="15" t="s">
        <v>35</v>
      </c>
      <c r="B178" s="15" t="s">
        <v>94</v>
      </c>
      <c r="C178" s="12" t="s">
        <v>10</v>
      </c>
      <c r="D178" s="26">
        <f>D180+D181</f>
        <v>17131467.61</v>
      </c>
      <c r="E178" s="26">
        <f>E180+E181</f>
        <v>15744077.059999999</v>
      </c>
      <c r="F178" s="17">
        <f>E178/D178*100</f>
        <v>91.90150790589504</v>
      </c>
      <c r="G178" s="23"/>
      <c r="H178" s="6"/>
      <c r="I178" s="6"/>
    </row>
    <row r="179" spans="1:9" ht="15.75">
      <c r="A179" s="15"/>
      <c r="B179" s="15"/>
      <c r="C179" s="12" t="s">
        <v>11</v>
      </c>
      <c r="D179" s="26"/>
      <c r="E179" s="26"/>
      <c r="F179" s="16"/>
      <c r="G179" s="23"/>
      <c r="H179" s="6"/>
      <c r="I179" s="6"/>
    </row>
    <row r="180" spans="1:9" ht="38.25">
      <c r="A180" s="15"/>
      <c r="B180" s="15"/>
      <c r="C180" s="12" t="s">
        <v>14</v>
      </c>
      <c r="D180" s="26">
        <v>960000</v>
      </c>
      <c r="E180" s="26">
        <v>920604.36</v>
      </c>
      <c r="F180" s="17">
        <f>E180/D180*100</f>
        <v>95.8962875</v>
      </c>
      <c r="G180" s="23"/>
      <c r="H180" s="6"/>
      <c r="I180" s="6"/>
    </row>
    <row r="181" spans="1:9" ht="25.5">
      <c r="A181" s="15"/>
      <c r="B181" s="15"/>
      <c r="C181" s="12" t="s">
        <v>15</v>
      </c>
      <c r="D181" s="26">
        <v>16171467.61</v>
      </c>
      <c r="E181" s="26">
        <v>14823472.7</v>
      </c>
      <c r="F181" s="17">
        <v>0</v>
      </c>
      <c r="G181" s="23"/>
      <c r="H181" s="6"/>
      <c r="I181" s="6"/>
    </row>
    <row r="182" spans="1:9" ht="12.75" customHeight="1">
      <c r="A182" s="15" t="s">
        <v>93</v>
      </c>
      <c r="B182" s="15" t="s">
        <v>95</v>
      </c>
      <c r="C182" s="12" t="s">
        <v>10</v>
      </c>
      <c r="D182" s="26">
        <f>D184</f>
        <v>554276.59</v>
      </c>
      <c r="E182" s="26">
        <f>E184</f>
        <v>554276.59</v>
      </c>
      <c r="F182" s="17">
        <f>E182/D182*100</f>
        <v>100</v>
      </c>
      <c r="G182" s="23"/>
      <c r="H182" s="6"/>
      <c r="I182" s="6"/>
    </row>
    <row r="183" spans="1:9" ht="15.75">
      <c r="A183" s="15"/>
      <c r="B183" s="15"/>
      <c r="C183" s="12" t="s">
        <v>11</v>
      </c>
      <c r="D183" s="26"/>
      <c r="E183" s="26"/>
      <c r="F183" s="16"/>
      <c r="G183" s="23"/>
      <c r="H183" s="6"/>
      <c r="I183" s="6"/>
    </row>
    <row r="184" spans="1:9" ht="38.25">
      <c r="A184" s="15"/>
      <c r="B184" s="15"/>
      <c r="C184" s="12" t="s">
        <v>78</v>
      </c>
      <c r="D184" s="26">
        <v>554276.59</v>
      </c>
      <c r="E184" s="26">
        <v>554276.59</v>
      </c>
      <c r="F184" s="17">
        <f>E184/D184*100</f>
        <v>100</v>
      </c>
      <c r="G184" s="23"/>
      <c r="H184" s="6"/>
      <c r="I184" s="6"/>
    </row>
    <row r="185" spans="1:9" ht="25.5">
      <c r="A185" s="15"/>
      <c r="B185" s="15"/>
      <c r="C185" s="12" t="s">
        <v>15</v>
      </c>
      <c r="D185" s="26">
        <v>0</v>
      </c>
      <c r="E185" s="26">
        <v>0</v>
      </c>
      <c r="F185" s="17">
        <v>0</v>
      </c>
      <c r="G185" s="23"/>
      <c r="H185" s="6"/>
      <c r="I185" s="6"/>
    </row>
    <row r="186" spans="1:9" ht="12.75" customHeight="1">
      <c r="A186" s="15" t="s">
        <v>76</v>
      </c>
      <c r="B186" s="15" t="s">
        <v>77</v>
      </c>
      <c r="C186" s="12" t="s">
        <v>10</v>
      </c>
      <c r="D186" s="16">
        <f>D188+D189</f>
        <v>207812455.47</v>
      </c>
      <c r="E186" s="16">
        <f>E188+E189</f>
        <v>206974400.31</v>
      </c>
      <c r="F186" s="17">
        <f>E186/D186*100</f>
        <v>99.59672525012776</v>
      </c>
      <c r="G186" s="23"/>
      <c r="H186" s="7"/>
      <c r="I186" s="7"/>
    </row>
    <row r="187" spans="1:9" ht="15.75">
      <c r="A187" s="15"/>
      <c r="B187" s="15"/>
      <c r="C187" s="12" t="s">
        <v>11</v>
      </c>
      <c r="D187" s="26"/>
      <c r="E187" s="26"/>
      <c r="F187" s="16"/>
      <c r="G187" s="23"/>
      <c r="H187" s="6"/>
      <c r="I187" s="6"/>
    </row>
    <row r="188" spans="1:9" ht="38.25">
      <c r="A188" s="15"/>
      <c r="B188" s="15"/>
      <c r="C188" s="20" t="s">
        <v>78</v>
      </c>
      <c r="D188" s="26">
        <v>0</v>
      </c>
      <c r="E188" s="26">
        <v>0</v>
      </c>
      <c r="F188" s="17">
        <v>0</v>
      </c>
      <c r="G188" s="23"/>
      <c r="H188" s="6"/>
      <c r="I188" s="6"/>
    </row>
    <row r="189" spans="1:9" ht="43.5" customHeight="1">
      <c r="A189" s="15"/>
      <c r="B189" s="15"/>
      <c r="C189" s="20" t="s">
        <v>79</v>
      </c>
      <c r="D189" s="26">
        <v>207812455.47</v>
      </c>
      <c r="E189" s="26">
        <v>206974400.31</v>
      </c>
      <c r="F189" s="17">
        <f>E189/D189*100</f>
        <v>99.59672525012776</v>
      </c>
      <c r="G189" s="23"/>
      <c r="H189" s="6"/>
      <c r="I189" s="6"/>
    </row>
    <row r="190" spans="1:9" ht="12.75" customHeight="1">
      <c r="A190" s="24" t="s">
        <v>16</v>
      </c>
      <c r="B190" s="24" t="s">
        <v>80</v>
      </c>
      <c r="C190" s="12" t="s">
        <v>10</v>
      </c>
      <c r="D190" s="26">
        <f>D192</f>
        <v>185077121.34</v>
      </c>
      <c r="E190" s="26">
        <f>E192</f>
        <v>184810439.87</v>
      </c>
      <c r="F190" s="17">
        <f>E190/D190*100</f>
        <v>99.85590792202235</v>
      </c>
      <c r="G190" s="23"/>
      <c r="H190" s="6"/>
      <c r="I190" s="6"/>
    </row>
    <row r="191" spans="1:9" ht="15.75">
      <c r="A191" s="24"/>
      <c r="B191" s="24"/>
      <c r="C191" s="12" t="s">
        <v>11</v>
      </c>
      <c r="D191" s="26"/>
      <c r="E191" s="26"/>
      <c r="F191" s="16"/>
      <c r="G191" s="23"/>
      <c r="H191" s="6"/>
      <c r="I191" s="6"/>
    </row>
    <row r="192" spans="1:9" ht="54" customHeight="1">
      <c r="A192" s="24"/>
      <c r="B192" s="24"/>
      <c r="C192" s="20" t="s">
        <v>79</v>
      </c>
      <c r="D192" s="26">
        <v>185077121.34</v>
      </c>
      <c r="E192" s="26">
        <v>184810439.87</v>
      </c>
      <c r="F192" s="17">
        <f>E192/D192*100</f>
        <v>99.85590792202235</v>
      </c>
      <c r="G192" s="23"/>
      <c r="H192" s="6"/>
      <c r="I192" s="6"/>
    </row>
    <row r="193" spans="1:9" ht="12.75" customHeight="1">
      <c r="A193" s="24" t="s">
        <v>18</v>
      </c>
      <c r="B193" s="24" t="s">
        <v>81</v>
      </c>
      <c r="C193" s="12" t="s">
        <v>10</v>
      </c>
      <c r="D193" s="16">
        <f>D195+D196</f>
        <v>22735334.13</v>
      </c>
      <c r="E193" s="16">
        <f>E195+E196</f>
        <v>22163960.44</v>
      </c>
      <c r="F193" s="17">
        <f>E193/D193*100</f>
        <v>97.48684718362661</v>
      </c>
      <c r="G193" s="23"/>
      <c r="H193" s="6"/>
      <c r="I193" s="6"/>
    </row>
    <row r="194" spans="1:9" ht="15.75">
      <c r="A194" s="24"/>
      <c r="B194" s="24"/>
      <c r="C194" s="12" t="s">
        <v>11</v>
      </c>
      <c r="D194" s="26"/>
      <c r="E194" s="26"/>
      <c r="F194" s="16"/>
      <c r="G194" s="23"/>
      <c r="H194" s="6"/>
      <c r="I194" s="6"/>
    </row>
    <row r="195" spans="1:9" ht="38.25">
      <c r="A195" s="24"/>
      <c r="B195" s="24"/>
      <c r="C195" s="20" t="s">
        <v>78</v>
      </c>
      <c r="D195" s="26">
        <v>0</v>
      </c>
      <c r="E195" s="26">
        <v>0</v>
      </c>
      <c r="F195" s="17">
        <v>0</v>
      </c>
      <c r="G195" s="23"/>
      <c r="H195" s="6"/>
      <c r="I195" s="6"/>
    </row>
    <row r="196" spans="1:9" ht="38.25" customHeight="1">
      <c r="A196" s="24"/>
      <c r="B196" s="24"/>
      <c r="C196" s="20" t="s">
        <v>79</v>
      </c>
      <c r="D196" s="26">
        <v>22735334.13</v>
      </c>
      <c r="E196" s="26">
        <v>22163960.44</v>
      </c>
      <c r="F196" s="17">
        <f>E196/D196*100</f>
        <v>97.48684718362661</v>
      </c>
      <c r="G196" s="23"/>
      <c r="H196" s="6"/>
      <c r="I196" s="6"/>
    </row>
    <row r="197" spans="1:9" ht="12.75" customHeight="1">
      <c r="A197" s="33" t="s">
        <v>82</v>
      </c>
      <c r="B197" s="33" t="s">
        <v>83</v>
      </c>
      <c r="C197" s="12" t="s">
        <v>10</v>
      </c>
      <c r="D197" s="26">
        <v>2216051.34</v>
      </c>
      <c r="E197" s="26">
        <v>2131699.67</v>
      </c>
      <c r="F197" s="17">
        <f>E197/D197*100</f>
        <v>96.19360488281828</v>
      </c>
      <c r="G197" s="23"/>
      <c r="H197" s="7"/>
      <c r="I197" s="7"/>
    </row>
    <row r="198" spans="1:9" ht="15.75">
      <c r="A198" s="33"/>
      <c r="B198" s="33"/>
      <c r="C198" s="12" t="s">
        <v>11</v>
      </c>
      <c r="D198" s="26"/>
      <c r="E198" s="26"/>
      <c r="F198" s="16"/>
      <c r="G198" s="23"/>
      <c r="H198" s="6"/>
      <c r="I198" s="6"/>
    </row>
    <row r="199" spans="1:9" ht="25.5">
      <c r="A199" s="33"/>
      <c r="B199" s="33"/>
      <c r="C199" s="12" t="s">
        <v>15</v>
      </c>
      <c r="D199" s="26">
        <v>2216051.34</v>
      </c>
      <c r="E199" s="26">
        <v>2131699.67</v>
      </c>
      <c r="F199" s="17">
        <f>E199/D199*100</f>
        <v>96.19360488281828</v>
      </c>
      <c r="G199" s="23"/>
      <c r="H199" s="6"/>
      <c r="I199" s="6"/>
    </row>
    <row r="200" spans="1:9" ht="12.75" customHeight="1">
      <c r="A200" s="24" t="s">
        <v>16</v>
      </c>
      <c r="B200" s="24" t="s">
        <v>84</v>
      </c>
      <c r="C200" s="12" t="s">
        <v>10</v>
      </c>
      <c r="D200" s="16">
        <v>10000</v>
      </c>
      <c r="E200" s="16">
        <v>10000</v>
      </c>
      <c r="F200" s="17">
        <f>E200/D200*100</f>
        <v>100</v>
      </c>
      <c r="G200" s="23"/>
      <c r="H200" s="6"/>
      <c r="I200" s="6"/>
    </row>
    <row r="201" spans="1:9" ht="15.75">
      <c r="A201" s="24"/>
      <c r="B201" s="24"/>
      <c r="C201" s="12" t="s">
        <v>11</v>
      </c>
      <c r="D201" s="26"/>
      <c r="E201" s="26"/>
      <c r="F201" s="16"/>
      <c r="G201" s="23"/>
      <c r="H201" s="6"/>
      <c r="I201" s="6"/>
    </row>
    <row r="202" spans="1:9" ht="25.5">
      <c r="A202" s="24"/>
      <c r="B202" s="24"/>
      <c r="C202" s="12" t="s">
        <v>15</v>
      </c>
      <c r="D202" s="16">
        <v>10000</v>
      </c>
      <c r="E202" s="16">
        <v>10000</v>
      </c>
      <c r="F202" s="17">
        <f>E202/D202*100</f>
        <v>100</v>
      </c>
      <c r="G202" s="23"/>
      <c r="H202" s="6"/>
      <c r="I202" s="6"/>
    </row>
    <row r="203" spans="1:9" ht="12.75" customHeight="1">
      <c r="A203" s="24" t="s">
        <v>18</v>
      </c>
      <c r="B203" s="24" t="s">
        <v>85</v>
      </c>
      <c r="C203" s="12" t="s">
        <v>10</v>
      </c>
      <c r="D203" s="16">
        <v>92965.34</v>
      </c>
      <c r="E203" s="16">
        <v>92965.34</v>
      </c>
      <c r="F203" s="17">
        <f>E203/D203*100</f>
        <v>100</v>
      </c>
      <c r="G203" s="23"/>
      <c r="H203" s="6"/>
      <c r="I203" s="6"/>
    </row>
    <row r="204" spans="1:9" ht="15.75">
      <c r="A204" s="24"/>
      <c r="B204" s="24"/>
      <c r="C204" s="12" t="s">
        <v>11</v>
      </c>
      <c r="D204" s="26"/>
      <c r="E204" s="26"/>
      <c r="F204" s="16"/>
      <c r="G204" s="23"/>
      <c r="H204" s="6"/>
      <c r="I204" s="6"/>
    </row>
    <row r="205" spans="1:9" ht="25.5">
      <c r="A205" s="24"/>
      <c r="B205" s="24"/>
      <c r="C205" s="12" t="s">
        <v>15</v>
      </c>
      <c r="D205" s="16">
        <v>92965.34</v>
      </c>
      <c r="E205" s="16">
        <v>92965.34</v>
      </c>
      <c r="F205" s="17">
        <f>E205/D205*100</f>
        <v>100</v>
      </c>
      <c r="G205" s="23"/>
      <c r="H205" s="6"/>
      <c r="I205" s="6"/>
    </row>
    <row r="206" spans="1:9" ht="12.75" customHeight="1">
      <c r="A206" s="24" t="s">
        <v>20</v>
      </c>
      <c r="B206" s="24" t="s">
        <v>86</v>
      </c>
      <c r="C206" s="12" t="s">
        <v>10</v>
      </c>
      <c r="D206" s="16">
        <v>2113086</v>
      </c>
      <c r="E206" s="16">
        <v>2028734.33</v>
      </c>
      <c r="F206" s="17">
        <f>E206/D206*100</f>
        <v>96.00812886934087</v>
      </c>
      <c r="G206" s="23"/>
      <c r="H206" s="6"/>
      <c r="I206" s="6"/>
    </row>
    <row r="207" spans="1:9" ht="15.75">
      <c r="A207" s="24"/>
      <c r="B207" s="24"/>
      <c r="C207" s="12" t="s">
        <v>11</v>
      </c>
      <c r="D207" s="26"/>
      <c r="E207" s="26"/>
      <c r="F207" s="16"/>
      <c r="G207" s="23"/>
      <c r="H207" s="6"/>
      <c r="I207" s="6"/>
    </row>
    <row r="208" spans="1:9" ht="25.5">
      <c r="A208" s="24"/>
      <c r="B208" s="24"/>
      <c r="C208" s="12" t="s">
        <v>15</v>
      </c>
      <c r="D208" s="16">
        <v>2113086</v>
      </c>
      <c r="E208" s="16">
        <v>2028734.33</v>
      </c>
      <c r="F208" s="17">
        <f>E208/D208*100</f>
        <v>96.00812886934087</v>
      </c>
      <c r="G208" s="23"/>
      <c r="H208" s="6"/>
      <c r="I208" s="6"/>
    </row>
    <row r="209" spans="1:9" ht="12.75" customHeight="1">
      <c r="A209" s="33" t="s">
        <v>87</v>
      </c>
      <c r="B209" s="24" t="s">
        <v>88</v>
      </c>
      <c r="C209" s="12" t="s">
        <v>10</v>
      </c>
      <c r="D209" s="16">
        <v>0</v>
      </c>
      <c r="E209" s="16">
        <v>0</v>
      </c>
      <c r="F209" s="17">
        <v>0</v>
      </c>
      <c r="G209" s="23"/>
      <c r="H209" s="6"/>
      <c r="I209" s="6"/>
    </row>
    <row r="210" spans="1:9" ht="15.75">
      <c r="A210" s="33"/>
      <c r="B210" s="24"/>
      <c r="C210" s="12" t="s">
        <v>11</v>
      </c>
      <c r="D210" s="26"/>
      <c r="E210" s="26"/>
      <c r="F210" s="16"/>
      <c r="G210" s="23"/>
      <c r="H210" s="6"/>
      <c r="I210" s="6"/>
    </row>
    <row r="211" spans="1:9" ht="51">
      <c r="A211" s="33"/>
      <c r="B211" s="24"/>
      <c r="C211" s="34" t="s">
        <v>28</v>
      </c>
      <c r="D211" s="16">
        <v>0</v>
      </c>
      <c r="E211" s="16">
        <v>0</v>
      </c>
      <c r="F211" s="16">
        <v>0</v>
      </c>
      <c r="G211" s="23"/>
      <c r="H211" s="6"/>
      <c r="I211" s="6"/>
    </row>
    <row r="212" spans="1:9" ht="15.75">
      <c r="A212" s="33"/>
      <c r="B212" s="24"/>
      <c r="C212" s="41"/>
      <c r="D212" s="16"/>
      <c r="E212" s="16"/>
      <c r="F212" s="16"/>
      <c r="G212" s="23"/>
      <c r="H212" s="6"/>
      <c r="I212" s="6"/>
    </row>
    <row r="213" spans="1:9" ht="41.25" customHeight="1">
      <c r="A213" s="42"/>
      <c r="B213" s="42" t="s">
        <v>89</v>
      </c>
      <c r="C213" s="42"/>
      <c r="D213" s="16">
        <f>D5+D23+D36+D64+D80+D94+D115+D130+D139+D158+D186+D197+D209</f>
        <v>3180295719.8</v>
      </c>
      <c r="E213" s="16">
        <f>E5+E23+E36+E64+E80+E94+E115+E130+E139+E158+E186+E197+E209</f>
        <v>3128376719.71</v>
      </c>
      <c r="F213" s="16">
        <f>E213/D213*100</f>
        <v>98.36747885529132</v>
      </c>
      <c r="G213" s="23"/>
      <c r="H213" s="6"/>
      <c r="I213" s="6"/>
    </row>
    <row r="214" spans="1:9" ht="30" customHeight="1">
      <c r="A214" s="11" t="s">
        <v>90</v>
      </c>
      <c r="B214" s="11"/>
      <c r="C214" s="11"/>
      <c r="D214" s="11"/>
      <c r="E214" s="11"/>
      <c r="F214" s="11"/>
      <c r="G214" s="11"/>
      <c r="H214" s="6"/>
      <c r="I214" s="6"/>
    </row>
    <row r="215" spans="1:9" ht="12" customHeight="1">
      <c r="A215" s="11"/>
      <c r="B215" s="11"/>
      <c r="C215" s="11"/>
      <c r="D215" s="11"/>
      <c r="E215" s="11"/>
      <c r="F215" s="11"/>
      <c r="G215" s="11"/>
      <c r="H215" s="6"/>
      <c r="I215" s="6"/>
    </row>
    <row r="216" spans="1:9" ht="15" customHeight="1">
      <c r="A216" s="11"/>
      <c r="B216" s="11"/>
      <c r="C216" s="11"/>
      <c r="D216" s="11"/>
      <c r="E216" s="11"/>
      <c r="F216" s="11"/>
      <c r="G216" s="11"/>
      <c r="H216" s="6"/>
      <c r="I216" s="6"/>
    </row>
    <row r="217" spans="1:9" ht="12" customHeight="1">
      <c r="A217" s="11"/>
      <c r="B217" s="11"/>
      <c r="C217" s="11"/>
      <c r="D217" s="11"/>
      <c r="E217" s="11"/>
      <c r="F217" s="11"/>
      <c r="G217" s="11"/>
      <c r="H217" s="6"/>
      <c r="I217" s="6"/>
    </row>
    <row r="218" spans="1:9" ht="15.75" customHeight="1">
      <c r="A218" s="11"/>
      <c r="B218" s="11"/>
      <c r="C218" s="11"/>
      <c r="D218" s="11"/>
      <c r="E218" s="11"/>
      <c r="F218" s="11"/>
      <c r="G218" s="11"/>
      <c r="H218" s="6"/>
      <c r="I218" s="6"/>
    </row>
    <row r="220" ht="12.75">
      <c r="B220" s="8"/>
    </row>
    <row r="221" ht="12.75">
      <c r="B221" s="8"/>
    </row>
  </sheetData>
  <sheetProtection selectLockedCells="1" selectUnlockedCells="1"/>
  <mergeCells count="107">
    <mergeCell ref="A209:A212"/>
    <mergeCell ref="B209:B212"/>
    <mergeCell ref="A214:G218"/>
    <mergeCell ref="A200:A202"/>
    <mergeCell ref="B200:B202"/>
    <mergeCell ref="A203:A205"/>
    <mergeCell ref="B203:B205"/>
    <mergeCell ref="A206:A208"/>
    <mergeCell ref="B206:B208"/>
    <mergeCell ref="A190:A192"/>
    <mergeCell ref="B190:B192"/>
    <mergeCell ref="A193:A196"/>
    <mergeCell ref="B193:B196"/>
    <mergeCell ref="A197:A199"/>
    <mergeCell ref="B197:B199"/>
    <mergeCell ref="A174:A177"/>
    <mergeCell ref="B174:B177"/>
    <mergeCell ref="A182:A185"/>
    <mergeCell ref="B182:B185"/>
    <mergeCell ref="A186:A189"/>
    <mergeCell ref="B186:B189"/>
    <mergeCell ref="A178:A181"/>
    <mergeCell ref="B178:B181"/>
    <mergeCell ref="A164:A166"/>
    <mergeCell ref="B164:B166"/>
    <mergeCell ref="A167:A169"/>
    <mergeCell ref="B167:B169"/>
    <mergeCell ref="A170:A173"/>
    <mergeCell ref="B170:B173"/>
    <mergeCell ref="A149:A152"/>
    <mergeCell ref="B149:B152"/>
    <mergeCell ref="A153:A157"/>
    <mergeCell ref="B153:B157"/>
    <mergeCell ref="A158:A163"/>
    <mergeCell ref="B158:B163"/>
    <mergeCell ref="A136:A138"/>
    <mergeCell ref="B136:B138"/>
    <mergeCell ref="A139:A144"/>
    <mergeCell ref="B139:B144"/>
    <mergeCell ref="A145:A148"/>
    <mergeCell ref="B145:B148"/>
    <mergeCell ref="A127:A129"/>
    <mergeCell ref="B127:B129"/>
    <mergeCell ref="A130:A132"/>
    <mergeCell ref="B130:B132"/>
    <mergeCell ref="A133:A135"/>
    <mergeCell ref="B133:B135"/>
    <mergeCell ref="A112:A114"/>
    <mergeCell ref="B112:B114"/>
    <mergeCell ref="A115:A120"/>
    <mergeCell ref="B115:B120"/>
    <mergeCell ref="A121:A126"/>
    <mergeCell ref="B121:B126"/>
    <mergeCell ref="A103:A105"/>
    <mergeCell ref="B103:B105"/>
    <mergeCell ref="A106:A108"/>
    <mergeCell ref="B106:B108"/>
    <mergeCell ref="A109:A111"/>
    <mergeCell ref="B109:B111"/>
    <mergeCell ref="A90:A93"/>
    <mergeCell ref="B90:B93"/>
    <mergeCell ref="A94:A98"/>
    <mergeCell ref="B94:B98"/>
    <mergeCell ref="A99:A102"/>
    <mergeCell ref="B99:B102"/>
    <mergeCell ref="A80:A83"/>
    <mergeCell ref="B80:B83"/>
    <mergeCell ref="A84:A86"/>
    <mergeCell ref="B84:B86"/>
    <mergeCell ref="A87:A89"/>
    <mergeCell ref="B87:B89"/>
    <mergeCell ref="A69:A71"/>
    <mergeCell ref="B69:B71"/>
    <mergeCell ref="A72:A76"/>
    <mergeCell ref="B72:B76"/>
    <mergeCell ref="A77:A79"/>
    <mergeCell ref="B77:B79"/>
    <mergeCell ref="A55:A59"/>
    <mergeCell ref="B55:B59"/>
    <mergeCell ref="A60:A63"/>
    <mergeCell ref="B60:B63"/>
    <mergeCell ref="A64:A68"/>
    <mergeCell ref="B64:B68"/>
    <mergeCell ref="A44:A47"/>
    <mergeCell ref="B44:B47"/>
    <mergeCell ref="A48:A50"/>
    <mergeCell ref="B48:B50"/>
    <mergeCell ref="A51:A54"/>
    <mergeCell ref="B51:B54"/>
    <mergeCell ref="A28:A32"/>
    <mergeCell ref="B28:B32"/>
    <mergeCell ref="A33:A35"/>
    <mergeCell ref="B33:B35"/>
    <mergeCell ref="A36:A43"/>
    <mergeCell ref="B36:B43"/>
    <mergeCell ref="A15:A19"/>
    <mergeCell ref="B15:B19"/>
    <mergeCell ref="A20:A22"/>
    <mergeCell ref="B20:B22"/>
    <mergeCell ref="A23:A27"/>
    <mergeCell ref="B23:B27"/>
    <mergeCell ref="F1:G1"/>
    <mergeCell ref="A2:G2"/>
    <mergeCell ref="A5:A10"/>
    <mergeCell ref="B5:B10"/>
    <mergeCell ref="A11:A14"/>
    <mergeCell ref="B11:B14"/>
  </mergeCells>
  <printOptions/>
  <pageMargins left="0.39375" right="0.39375" top="1.18125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2024-03-15T10:01:17Z</dcterms:modified>
  <cp:category/>
  <cp:version/>
  <cp:contentType/>
  <cp:contentStatus/>
</cp:coreProperties>
</file>